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23256" windowHeight="12468" activeTab="3"/>
  </bookViews>
  <sheets>
    <sheet name="Прил1" sheetId="1" r:id="rId1"/>
    <sheet name="Прил2" sheetId="2" r:id="rId2"/>
    <sheet name="Прил3" sheetId="3" r:id="rId3"/>
    <sheet name="Прил4" sheetId="4" r:id="rId4"/>
  </sheets>
  <externalReferences>
    <externalReference r:id="rId7"/>
  </externalReference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A1069" authorId="0">
      <text>
        <r>
          <rPr>
            <sz val="11"/>
            <color indexed="8"/>
            <rFont val="Calibri"/>
            <family val="2"/>
          </rPr>
          <t>mark:</t>
        </r>
      </text>
    </comment>
  </commentList>
</comments>
</file>

<file path=xl/sharedStrings.xml><?xml version="1.0" encoding="utf-8"?>
<sst xmlns="http://schemas.openxmlformats.org/spreadsheetml/2006/main" count="2919" uniqueCount="2716">
  <si>
    <t>Наименование услуги</t>
  </si>
  <si>
    <t>в том числе для оплаты медицинской помощи, оказываемой гражданам,</t>
  </si>
  <si>
    <t>застрахованным за пределами Республики Бурятия</t>
  </si>
  <si>
    <t>к Тарифному соглашению</t>
  </si>
  <si>
    <t>об оплате медицинской помощи</t>
  </si>
  <si>
    <t>в системе ОМС Республики Бурятия на 2018 г.</t>
  </si>
  <si>
    <t>на 2018 год</t>
  </si>
  <si>
    <t>Приложение №21</t>
  </si>
  <si>
    <t>Коды услуг</t>
  </si>
  <si>
    <t>Государственные бюджетные учреждения здравоохранения, МО частной формы собственности, ГАУЗ, МО ОАО "РЖД", Федеральные казенные учреждения,  руб.</t>
  </si>
  <si>
    <t>Баунтовская ЦРБ, Муйская ЦРБ, Нижнеанг. ЦРБ,  Отд. на ст. Северобайкальск, Узл. на ст. Таксимо, руб.</t>
  </si>
  <si>
    <t>Баргузинская ЦРБ, Курумканская ЦРБ, Окинская ЦРБ, руб.</t>
  </si>
  <si>
    <t>001001</t>
  </si>
  <si>
    <t>B01.002.001 Прием (осмотр, консультация) врача-аллерголога-иммунолога</t>
  </si>
  <si>
    <t>001003</t>
  </si>
  <si>
    <t>B01.004.001 Прием (осмотр, консультация) врача-гастроэнтеролога</t>
  </si>
  <si>
    <t>001004</t>
  </si>
  <si>
    <t>B01.005.001 Прием (осмотр, консультация) врача-гематолога</t>
  </si>
  <si>
    <t>001005</t>
  </si>
  <si>
    <t>B01.010.001 Прием (осмотр, консультация) врача - детского хирурга</t>
  </si>
  <si>
    <t>001006</t>
  </si>
  <si>
    <t>B01.014.001 Прием (осмотр, консультация) врача-инфекциониста</t>
  </si>
  <si>
    <t>001007</t>
  </si>
  <si>
    <t>B01.015.001 Прием (осмотр, консультация) врача-кардиолога</t>
  </si>
  <si>
    <t>001008</t>
  </si>
  <si>
    <t>B01.015.003 Прием (осмотр, консультация) врача - детского кардиолога</t>
  </si>
  <si>
    <t>001009</t>
  </si>
  <si>
    <t>B01.018.001 Прием (осмотр, консультация) врача-колопроктолога</t>
  </si>
  <si>
    <t>001010</t>
  </si>
  <si>
    <t>B01.023.001 Прием (осмотр, консультация) врача-невролога</t>
  </si>
  <si>
    <t>001012</t>
  </si>
  <si>
    <t>B01.023.001 Прием  врача-детского невролога</t>
  </si>
  <si>
    <t>001013</t>
  </si>
  <si>
    <t>B01.028.001 Прием (осмотр, консультация) врача-оториноларинголога</t>
  </si>
  <si>
    <t>001016</t>
  </si>
  <si>
    <t>B01.029.001 Прием (осмотр, консультация) врача-офтальмолога</t>
  </si>
  <si>
    <t>001019</t>
  </si>
  <si>
    <t>В01.029.001 Прием  врача-детского офтальмолога</t>
  </si>
  <si>
    <t>001020</t>
  </si>
  <si>
    <t>B01.031.001 Прием (осмотр, консультация) врача-педиатра</t>
  </si>
  <si>
    <t>001022</t>
  </si>
  <si>
    <t>B01.037.001 Прием (осмотр, консультация) врача-пульмонолога</t>
  </si>
  <si>
    <t>001023</t>
  </si>
  <si>
    <t>B01.040.001 Прием (осмотр, консультация) врача-ревматолога</t>
  </si>
  <si>
    <t>001025</t>
  </si>
  <si>
    <t>B01.047.001 Прием (осмотр, консультация) врача-терапевта</t>
  </si>
  <si>
    <t>001026</t>
  </si>
  <si>
    <t>B01.050.001 Прием (осмотр, консультация) врача-травматолога-ортопеда</t>
  </si>
  <si>
    <t>001027</t>
  </si>
  <si>
    <t>B01.053.001 Прием (осмотр, консультация) врача-уролога</t>
  </si>
  <si>
    <t>001028</t>
  </si>
  <si>
    <t>B01.054.001 Осмотр (консультация) врача-физиотерапевта</t>
  </si>
  <si>
    <t>001029</t>
  </si>
  <si>
    <t>B01.057.001 Прием (осмотр, консультация) врача-хирурга</t>
  </si>
  <si>
    <t>001030</t>
  </si>
  <si>
    <t>B01.049.001 Прием (осмотр, консультация) врача - торакального хирурга</t>
  </si>
  <si>
    <t>001031</t>
  </si>
  <si>
    <t>B01.058.001 Прием (осмотр, консультация) врача-эндокринолога</t>
  </si>
  <si>
    <t>001032</t>
  </si>
  <si>
    <t>В01.058.001 Прием  врача- детского эндокринолога</t>
  </si>
  <si>
    <t>001033</t>
  </si>
  <si>
    <t>B01.025.001 Прием (осмотр, консультация) врача-нефролога</t>
  </si>
  <si>
    <t>001034</t>
  </si>
  <si>
    <t>B01.008.001 Прием (осмотр, консультация) врача-дерматовенеролога</t>
  </si>
  <si>
    <t>001035</t>
  </si>
  <si>
    <t>B01.043.001 Прием (осмотр, консультация) врача - сердечно-сосудистого хирурга</t>
  </si>
  <si>
    <t>001036</t>
  </si>
  <si>
    <t>B01.024.001 Прием (осмотр, консультация) врача-нейрохирурга</t>
  </si>
  <si>
    <t>001037</t>
  </si>
  <si>
    <t>B01.001.001 Прием (осмотр, консультация) врача-акушера-гинеколога</t>
  </si>
  <si>
    <t>001039</t>
  </si>
  <si>
    <t>B01.027.001 Прием (осмотр, консультация) врача-онколога</t>
  </si>
  <si>
    <t>001041</t>
  </si>
  <si>
    <t xml:space="preserve"> В01.054.001 Осмотр (консультация) врача-физиотерапевта (врача по медицинской реабилитации)</t>
  </si>
  <si>
    <t>001042</t>
  </si>
  <si>
    <t>B01.032.002 Прием (осмотр, консультация) врача-неонатолога</t>
  </si>
  <si>
    <t>001043</t>
  </si>
  <si>
    <t>B01.026.001 Прием (осмотр, консультация) врача общей практики (семейного врача)</t>
  </si>
  <si>
    <t>001044</t>
  </si>
  <si>
    <t>Прием среднего медицинского персонала</t>
  </si>
  <si>
    <t>001046</t>
  </si>
  <si>
    <t>Телеконсультация врача специалиста</t>
  </si>
  <si>
    <t>001047</t>
  </si>
  <si>
    <t xml:space="preserve">В 01.064.001 Прием врача-стоматолога при проведения диспансеризации и медицинских осмотров несовершенолетних поликлиниками г. Улан-Удэ в соответствии с приказами МЗ РФ от 15.02.2013 г. №72 н,  от 11.04.2013 г.№ 216н,  от 10.08.2017г. № 514н </t>
  </si>
  <si>
    <t>001048</t>
  </si>
  <si>
    <t>B02.069.001 Прием (тестирование, консультация) медицинского психолога первичный</t>
  </si>
  <si>
    <t>001049</t>
  </si>
  <si>
    <t>B02.069.002 Прием (тестирование, консультация) медицинского психолога повторный</t>
  </si>
  <si>
    <t>001050</t>
  </si>
  <si>
    <t>B03.020.009 Врачебно-педагогическое наблюдение</t>
  </si>
  <si>
    <t>001051</t>
  </si>
  <si>
    <t>B04.046.001 Диспансерный прием (осмотр, консультация) врача сурдолога-оториноларинголога  (взрослое население)</t>
  </si>
  <si>
    <t>001052</t>
  </si>
  <si>
    <t>B04.046.001 Диспансерный прием (осмотр, консультация) врача сурдолога-оториноларинголога  (детское население до 1 года)</t>
  </si>
  <si>
    <t>001053</t>
  </si>
  <si>
    <t>B04.046.001 Диспансерный прием (осмотр, консультация) врача сурдолога-оториноларинголога  (детское население от 1 года до 18 лет)</t>
  </si>
  <si>
    <t>001054</t>
  </si>
  <si>
    <t>B04.046.004 Прием (осмотр, консультация) врача-сурдолога-протезиста диспансерный (взрослое население)</t>
  </si>
  <si>
    <t>001055</t>
  </si>
  <si>
    <t>B04.046.004 Прием (осмотр, консультация) врача-сурдолога-протезиста диспансерный  (детское население)</t>
  </si>
  <si>
    <t>001056</t>
  </si>
  <si>
    <t>002</t>
  </si>
  <si>
    <t>ФУНКЦИОНАЛЬНЫЕ МЕТОДЫ  ИССЛЕДОВАНИЯ (с использованием простых приборов)</t>
  </si>
  <si>
    <t>002001</t>
  </si>
  <si>
    <t>002002</t>
  </si>
  <si>
    <t>002003</t>
  </si>
  <si>
    <t>A03.25.001 Вестибулометрия</t>
  </si>
  <si>
    <t>002004</t>
  </si>
  <si>
    <t>A12.25.001 Тональная аудиометрия</t>
  </si>
  <si>
    <t>002005</t>
  </si>
  <si>
    <t>A12.25.002 Речевая аудиометрия</t>
  </si>
  <si>
    <t>002006</t>
  </si>
  <si>
    <t xml:space="preserve">A02.26.005 Периметрия статическая </t>
  </si>
  <si>
    <t>002007</t>
  </si>
  <si>
    <t>A03.26.015 Тонография</t>
  </si>
  <si>
    <t>002008</t>
  </si>
  <si>
    <t>A03.26.002 Гониоскопия</t>
  </si>
  <si>
    <t>002009</t>
  </si>
  <si>
    <t>A12.26.008 Разгрузочные пробы для исследования регуляции внутриглазного давления</t>
  </si>
  <si>
    <t>002011</t>
  </si>
  <si>
    <t>002012</t>
  </si>
  <si>
    <t>A02.26.014 Скиаскопия</t>
  </si>
  <si>
    <t>002013</t>
  </si>
  <si>
    <t xml:space="preserve">A03.26.001 Биомикроскопия глаза  </t>
  </si>
  <si>
    <t>002014</t>
  </si>
  <si>
    <t>A03.26.003 Осмотр периферии глазного дна трехзеркальной линзой Гольдмана</t>
  </si>
  <si>
    <t>002015</t>
  </si>
  <si>
    <t>A03.26.018 Биомикроскопия глазного дна</t>
  </si>
  <si>
    <t>002018</t>
  </si>
  <si>
    <t>A03.26.011 Кератопахометрия</t>
  </si>
  <si>
    <t>002019</t>
  </si>
  <si>
    <t>A03.26.020 Компьютерная периметрия</t>
  </si>
  <si>
    <t>002020</t>
  </si>
  <si>
    <t>002021</t>
  </si>
  <si>
    <t>A12.26.016 Авторефрактометрия с узким зрачком</t>
  </si>
  <si>
    <t>002022</t>
  </si>
  <si>
    <t xml:space="preserve">A02.26.009 Исследование цветоощущения </t>
  </si>
  <si>
    <t>002023</t>
  </si>
  <si>
    <t>A21.26.001 Массаж век медицинский</t>
  </si>
  <si>
    <t>002024</t>
  </si>
  <si>
    <t>A02.26.004 Визометрия</t>
  </si>
  <si>
    <t>002025</t>
  </si>
  <si>
    <t>002026</t>
  </si>
  <si>
    <t>А12.09.004. Бодиплетизмография для детей до 7 лет</t>
  </si>
  <si>
    <t>002027</t>
  </si>
  <si>
    <t>А12.09.002.001 Исследование дыхательных объёмов с применением лекарственных средств  (Импульсная осциломметрия детям до 6 лет)</t>
  </si>
  <si>
    <t>002028</t>
  </si>
  <si>
    <t>002029</t>
  </si>
  <si>
    <t>002030</t>
  </si>
  <si>
    <t>В03.004.001 Комплекс исследований для диагностики язвы желудка и двенадцатиперстной кишки (дыхательный уреазный тест)</t>
  </si>
  <si>
    <t>002031</t>
  </si>
  <si>
    <t>A03.26.003 Осмотр периферии глазного дна  щелевой лампой</t>
  </si>
  <si>
    <t>002017</t>
  </si>
  <si>
    <t>003</t>
  </si>
  <si>
    <t>МЕТОДЫ ВИЗУАЛЬНОГО ИССЛЕДОВАНИЯ (требующие специальных приборов, навыков, помощи ассистента</t>
  </si>
  <si>
    <t>003005</t>
  </si>
  <si>
    <t>А03.08.005 Ларингоскопия</t>
  </si>
  <si>
    <t>003006</t>
  </si>
  <si>
    <t>А11.08.008 Биопсия слизистой гортаноглотки</t>
  </si>
  <si>
    <t>003007</t>
  </si>
  <si>
    <t>003008</t>
  </si>
  <si>
    <t>003009</t>
  </si>
  <si>
    <t>А03.09.001 Бронхоскопия (диагностическая)</t>
  </si>
  <si>
    <t>003010</t>
  </si>
  <si>
    <t>003012</t>
  </si>
  <si>
    <t>003014</t>
  </si>
  <si>
    <t>003015</t>
  </si>
  <si>
    <t>003017</t>
  </si>
  <si>
    <t>003018</t>
  </si>
  <si>
    <t>003019</t>
  </si>
  <si>
    <t>003020</t>
  </si>
  <si>
    <t>003021</t>
  </si>
  <si>
    <t>003030</t>
  </si>
  <si>
    <t>003031</t>
  </si>
  <si>
    <t>003032</t>
  </si>
  <si>
    <t>003039</t>
  </si>
  <si>
    <t>003043</t>
  </si>
  <si>
    <t>003047</t>
  </si>
  <si>
    <t>003049</t>
  </si>
  <si>
    <t>003051</t>
  </si>
  <si>
    <t>003061</t>
  </si>
  <si>
    <t>003063</t>
  </si>
  <si>
    <t>003065</t>
  </si>
  <si>
    <t>003067</t>
  </si>
  <si>
    <t>003070</t>
  </si>
  <si>
    <t>003073</t>
  </si>
  <si>
    <t>003074</t>
  </si>
  <si>
    <t>003075</t>
  </si>
  <si>
    <t>003076</t>
  </si>
  <si>
    <t>003079</t>
  </si>
  <si>
    <t>003081</t>
  </si>
  <si>
    <t>003083</t>
  </si>
  <si>
    <t>003087</t>
  </si>
  <si>
    <t>003089</t>
  </si>
  <si>
    <t>003091</t>
  </si>
  <si>
    <t>A03.20.004 Вагиноскопия</t>
  </si>
  <si>
    <t>003002</t>
  </si>
  <si>
    <t>А03.08.003 Эзофагоскопия (детская)</t>
  </si>
  <si>
    <t>003023</t>
  </si>
  <si>
    <t>003092</t>
  </si>
  <si>
    <t>А02.01.006 Люминесцентная диагностика (осмотр под лампой Вуда)</t>
  </si>
  <si>
    <t>004</t>
  </si>
  <si>
    <t>МЕТОДЫ ЛУЧЕВОЙ ДИАГНОСТИКИ (ультразвуковые методы диагностики)</t>
  </si>
  <si>
    <t>004001</t>
  </si>
  <si>
    <t>A04.01.001 Ультразвуковое исследование мягких тканей (одна анатомическая зона)</t>
  </si>
  <si>
    <t>004002</t>
  </si>
  <si>
    <t>A04.06.001 Ультразвуковое исследование селезенки</t>
  </si>
  <si>
    <t>004003</t>
  </si>
  <si>
    <t>A04.06.002 Ультразвуковое исследование лимфатических узлов (одна анатомическая зона)</t>
  </si>
  <si>
    <t>004004</t>
  </si>
  <si>
    <t>A04.09.001 Ультразвуковое исследование плевральной полости</t>
  </si>
  <si>
    <t>004005</t>
  </si>
  <si>
    <t>A04.10.002 Эхокардиография</t>
  </si>
  <si>
    <t>004011</t>
  </si>
  <si>
    <t>А04.14.001.003 Ультразвуковое исследование гепатобиллиарной зоны (Ультразвуковое исследование желчных протоков после холецистэктомии)</t>
  </si>
  <si>
    <t>004012</t>
  </si>
  <si>
    <t>A04.15.001 Ультразвуковое исследование поджелудочной железы</t>
  </si>
  <si>
    <t>004013</t>
  </si>
  <si>
    <t>A04.20.001 Ультразвуковое исследование матки и придатков трансабдоминальное</t>
  </si>
  <si>
    <t>004014</t>
  </si>
  <si>
    <t>A04.20.002 Ультразвуковое исследование молочных желез</t>
  </si>
  <si>
    <t>004016</t>
  </si>
  <si>
    <t>A04.28.003 Ультразвуковое исследование органов мошонки</t>
  </si>
  <si>
    <t>004017</t>
  </si>
  <si>
    <t>A04.22.001 Ультразвуковое исследование щитовидной железы и паращитовидных желез</t>
  </si>
  <si>
    <t>004019</t>
  </si>
  <si>
    <t>A04.26.002 Ультразвуковое исследование глазного яблока</t>
  </si>
  <si>
    <t>004021</t>
  </si>
  <si>
    <t xml:space="preserve">A04.28.002.003 Ультразвуковое исследование мочевого пузыря </t>
  </si>
  <si>
    <t>004022</t>
  </si>
  <si>
    <t>A04.30.003 Ультразвуковое исследование забрюшинного пространства</t>
  </si>
  <si>
    <t>004023</t>
  </si>
  <si>
    <t>A04.30.004 Ультразвуковое определение жидкости в брюшной полости</t>
  </si>
  <si>
    <t>004024</t>
  </si>
  <si>
    <t>A04.23.001.001 Ультразвуковое исследование головного мозга</t>
  </si>
  <si>
    <t>004029</t>
  </si>
  <si>
    <t>A04.30.001 Ультразвуковое исследование плода</t>
  </si>
  <si>
    <t>004031</t>
  </si>
  <si>
    <t xml:space="preserve">А11.01.004  Пункция органа под контролем УЗИ </t>
  </si>
  <si>
    <t>004032</t>
  </si>
  <si>
    <t>A04.10.002.001 Эхокардиография чрезпищеводная</t>
  </si>
  <si>
    <t>004033</t>
  </si>
  <si>
    <t xml:space="preserve">A04.21.001.001 Ультразвуковое исследование простаты </t>
  </si>
  <si>
    <t>004034</t>
  </si>
  <si>
    <t>A04.20.001.001 Ультразвуковое исследование матки и придатков трансвагинальное</t>
  </si>
  <si>
    <t>004035</t>
  </si>
  <si>
    <t>A04.10.002 Эхокардиография с цветным картированием</t>
  </si>
  <si>
    <t>004036</t>
  </si>
  <si>
    <t>A04.12.005.001 Дуплексное сканирование артерий нижних конечностей</t>
  </si>
  <si>
    <t>004037</t>
  </si>
  <si>
    <t>A04.14.001 Ультразвуковое исследование печени</t>
  </si>
  <si>
    <t>004038</t>
  </si>
  <si>
    <t>A04.28.001 Ультразвуковое исследование почек и надпочечников</t>
  </si>
  <si>
    <t>004039</t>
  </si>
  <si>
    <t>004040</t>
  </si>
  <si>
    <t>A04.10.002  Эхокардиография (с допплеровским анализом)</t>
  </si>
  <si>
    <t>004041</t>
  </si>
  <si>
    <t>A04.07.002 Ультразвуковое исследование слюнных желез</t>
  </si>
  <si>
    <t>004042</t>
  </si>
  <si>
    <t>004044</t>
  </si>
  <si>
    <t>A04.14.002.001 Ультразвуковое исследование желчного пузыря с определением его сократимости</t>
  </si>
  <si>
    <t>004045</t>
  </si>
  <si>
    <t>004048</t>
  </si>
  <si>
    <t>004049</t>
  </si>
  <si>
    <t>A04.12.015 Триплексное сканирование вен</t>
  </si>
  <si>
    <t>004050</t>
  </si>
  <si>
    <t>A04.12.003 Дуплексное сканирование аорты</t>
  </si>
  <si>
    <t>004051</t>
  </si>
  <si>
    <t>А04.12.005.003 Дуплексное сканирование брахеоцефальных артерий с цветным картированием кровотока</t>
  </si>
  <si>
    <t>004052</t>
  </si>
  <si>
    <t>A04.12.005.003 Дуплексное сканирование брахиоцефальных артерий с цветным допплеровским картированием кровотока</t>
  </si>
  <si>
    <t>004053</t>
  </si>
  <si>
    <t xml:space="preserve">A04.16.001 Ультразвуковое исследование органов брюшной полости </t>
  </si>
  <si>
    <t>004015</t>
  </si>
  <si>
    <t>004054</t>
  </si>
  <si>
    <t>А03.26.019.001  Оптическое исследование переднего отдела глаза  с помощью компьютерного анализатора</t>
  </si>
  <si>
    <t>004055</t>
  </si>
  <si>
    <t>А03.26.019.002  Оптическое исследование заднего отдела глаза  с помощью компьютерного анализатора</t>
  </si>
  <si>
    <t>004056</t>
  </si>
  <si>
    <t>А03.26.019.003  Оптическое исследование головки зрительного нерва и слоя нервных волокон  с помощью компьютерного анализатора</t>
  </si>
  <si>
    <t>004057</t>
  </si>
  <si>
    <t>А03.26.019.001  Оптическое исследование переднего отдела глаза  с помощью компьютерного анализатора (пахиметрия)</t>
  </si>
  <si>
    <t>004058</t>
  </si>
  <si>
    <t>А03.26.019.001  Оптическое исследование переднего отдела глаза  с помощью компьютерного анализатора (УПК - угла передней камеры глаза)</t>
  </si>
  <si>
    <t>004059</t>
  </si>
  <si>
    <t>A04.30.001 Ультразвуковое исследование плода (экспертное)</t>
  </si>
  <si>
    <t>004060</t>
  </si>
  <si>
    <t>Доплерометрия сосудов матки со спектральным анализом</t>
  </si>
  <si>
    <t>004061</t>
  </si>
  <si>
    <t>А04.30.002 Дуплексное сканирование сердца и сосудов плода</t>
  </si>
  <si>
    <t>005</t>
  </si>
  <si>
    <t>РЕГИСТРАЦИЯ ЭЛЕКТРОМАГНИТНЫХ СИГНАЛОВ, ИСПУСКАЕМЫХ ИЛИ ПОТЕНЦИРОВАННЫХ В ОРГАНАХ ИЛИ ТКАНЯХ</t>
  </si>
  <si>
    <t>005001</t>
  </si>
  <si>
    <t>A05.10.006 Регистрация электрокардиограммы</t>
  </si>
  <si>
    <t>005002</t>
  </si>
  <si>
    <t>005003</t>
  </si>
  <si>
    <t>A05.10.001 Регистрация электрической активности проводящей системы сердца</t>
  </si>
  <si>
    <t>005004</t>
  </si>
  <si>
    <t>005005</t>
  </si>
  <si>
    <t>A12.10.002 Электрокардиография с применением лекарственных препаратов</t>
  </si>
  <si>
    <t>005006</t>
  </si>
  <si>
    <t>A12.10.001 Электрокардиография с физической нагрузкой</t>
  </si>
  <si>
    <t>005007</t>
  </si>
  <si>
    <t>A05.10.008.001 Холтеровское мониторирование сердечного ритма (ХМ-ЭКГ)</t>
  </si>
  <si>
    <t>005008</t>
  </si>
  <si>
    <t>A12.09.001 Исследование неспровоцированных дыхательных объемов и потоков</t>
  </si>
  <si>
    <t>005009</t>
  </si>
  <si>
    <t>A12.09.002.001 Исследование дыхательных объемов с применением лекарственных препаратов</t>
  </si>
  <si>
    <t>005010</t>
  </si>
  <si>
    <t>A12.09.002.002 Исследование дыхательных объемов при провокации физической нагрузкой</t>
  </si>
  <si>
    <t>005011</t>
  </si>
  <si>
    <t>A12.10.005 Велоэргометрия</t>
  </si>
  <si>
    <t>005014</t>
  </si>
  <si>
    <t>A05.23.002 Реоэнцефалография</t>
  </si>
  <si>
    <t>005015</t>
  </si>
  <si>
    <t>A02.12.002.001 Суточное мониторирование артериального давления</t>
  </si>
  <si>
    <t>005017</t>
  </si>
  <si>
    <t>005018</t>
  </si>
  <si>
    <t>005019</t>
  </si>
  <si>
    <t>A04.23.002 Эхоэнцефалография</t>
  </si>
  <si>
    <t>005020</t>
  </si>
  <si>
    <t>005021</t>
  </si>
  <si>
    <t>005022</t>
  </si>
  <si>
    <t>005023</t>
  </si>
  <si>
    <t>005024</t>
  </si>
  <si>
    <t>005025</t>
  </si>
  <si>
    <t>005029</t>
  </si>
  <si>
    <t>005030</t>
  </si>
  <si>
    <t>005031</t>
  </si>
  <si>
    <t>005032</t>
  </si>
  <si>
    <t>005034</t>
  </si>
  <si>
    <t>005036</t>
  </si>
  <si>
    <t>005038</t>
  </si>
  <si>
    <t>005039</t>
  </si>
  <si>
    <t>005040</t>
  </si>
  <si>
    <t>005041</t>
  </si>
  <si>
    <t>005042</t>
  </si>
  <si>
    <t>005046</t>
  </si>
  <si>
    <t>005047</t>
  </si>
  <si>
    <t>А05.25.002 Исследование вызванной отоакустической эмиссии</t>
  </si>
  <si>
    <t>005013</t>
  </si>
  <si>
    <t>A05.23.001 Электроэнцефалография</t>
  </si>
  <si>
    <t>006</t>
  </si>
  <si>
    <t>МЕТОДЫ ЛУЧЕВОЙ ДИАГНОСТИКИ (рентгенологические методы исследования)</t>
  </si>
  <si>
    <t>006001</t>
  </si>
  <si>
    <t>A06.01.002 Рентгенография мягких тканей лица</t>
  </si>
  <si>
    <t>006002</t>
  </si>
  <si>
    <t>006003</t>
  </si>
  <si>
    <t>A06.03.001 Рентгенография черепа тангенциальная</t>
  </si>
  <si>
    <t>006004</t>
  </si>
  <si>
    <t>006005</t>
  </si>
  <si>
    <t>006006</t>
  </si>
  <si>
    <t>006007</t>
  </si>
  <si>
    <t>006008</t>
  </si>
  <si>
    <t>006009</t>
  </si>
  <si>
    <t>006010</t>
  </si>
  <si>
    <t>006011</t>
  </si>
  <si>
    <t>006013</t>
  </si>
  <si>
    <t>A06.08.003 Рентгенография придаточных пазух носа</t>
  </si>
  <si>
    <t>006014</t>
  </si>
  <si>
    <t>006015</t>
  </si>
  <si>
    <t>006016</t>
  </si>
  <si>
    <t>006017</t>
  </si>
  <si>
    <t>006018</t>
  </si>
  <si>
    <t>A06.03.022 Рентгенография ключицы</t>
  </si>
  <si>
    <t>006019</t>
  </si>
  <si>
    <t>A06.03.026 Рентгенография лопатки</t>
  </si>
  <si>
    <t>006020</t>
  </si>
  <si>
    <t>006021</t>
  </si>
  <si>
    <t>006022</t>
  </si>
  <si>
    <t>006023</t>
  </si>
  <si>
    <t>006024</t>
  </si>
  <si>
    <t>006025</t>
  </si>
  <si>
    <t>006026</t>
  </si>
  <si>
    <t>006027</t>
  </si>
  <si>
    <t>006028</t>
  </si>
  <si>
    <t>006029</t>
  </si>
  <si>
    <t>006030</t>
  </si>
  <si>
    <t>A06.09.003 Бронхография</t>
  </si>
  <si>
    <t>006031</t>
  </si>
  <si>
    <t>A06.28.002 Внутривенная урография</t>
  </si>
  <si>
    <t>006032</t>
  </si>
  <si>
    <t>A06.28.003 Ретроградная пиелография</t>
  </si>
  <si>
    <t>006033</t>
  </si>
  <si>
    <t>A06.28.005 Негативная и двойная контрастная цистография или уретероцистография</t>
  </si>
  <si>
    <t>006034</t>
  </si>
  <si>
    <t>A06.28.012 Антеградная пиелоуретерография</t>
  </si>
  <si>
    <t>006036</t>
  </si>
  <si>
    <t>A06.03.009 Рентгенография зубовидного отростка (второго шейного позвонка)</t>
  </si>
  <si>
    <t>006037</t>
  </si>
  <si>
    <t>A06.03.017 Рентгенография крестца и копчика</t>
  </si>
  <si>
    <t>006038</t>
  </si>
  <si>
    <t>A06.03.018 Рентгенография позвоночника, специальные исследования и проекции</t>
  </si>
  <si>
    <t>006042</t>
  </si>
  <si>
    <t>A06.03.037 Рентгенография подвздошной кости</t>
  </si>
  <si>
    <t>006043</t>
  </si>
  <si>
    <t>A06.03.025 Рентгенография плеча</t>
  </si>
  <si>
    <t>006044</t>
  </si>
  <si>
    <t>006045</t>
  </si>
  <si>
    <t>A06.03.029 Рентгенография локтевой кости и лучевой кости</t>
  </si>
  <si>
    <t>006046</t>
  </si>
  <si>
    <t>A06.03.030 Рентгенография запястья</t>
  </si>
  <si>
    <t>006047</t>
  </si>
  <si>
    <t>A06.03.042 Рентгенография головки и шейки бедренной кости</t>
  </si>
  <si>
    <t>006048</t>
  </si>
  <si>
    <t>A06.03.045 Рентгенография коленной чашечки</t>
  </si>
  <si>
    <t>006049</t>
  </si>
  <si>
    <t>A06.03.046 Рентгенография большой берцовой и малой берцовой костей</t>
  </si>
  <si>
    <t>006050</t>
  </si>
  <si>
    <t>A06.03.049 Рентгенография предплюсны</t>
  </si>
  <si>
    <t>006051</t>
  </si>
  <si>
    <t>A06.04.013 Рентгенография акромиально-ключичного сустава</t>
  </si>
  <si>
    <t>006052</t>
  </si>
  <si>
    <t>006053</t>
  </si>
  <si>
    <t>A06.08.001 Рентгенография глотки</t>
  </si>
  <si>
    <t>006054</t>
  </si>
  <si>
    <t>006055</t>
  </si>
  <si>
    <t>A06.08.004 Рентгенография носоглотки</t>
  </si>
  <si>
    <t>006056</t>
  </si>
  <si>
    <t>A06.09.001 Рентгеноскопия легких</t>
  </si>
  <si>
    <t>006057</t>
  </si>
  <si>
    <t>006058</t>
  </si>
  <si>
    <t>006060</t>
  </si>
  <si>
    <t>A06.10.003 Рентгенография сердца с контрастированием пищевода</t>
  </si>
  <si>
    <t>006061</t>
  </si>
  <si>
    <t>006062</t>
  </si>
  <si>
    <t>006063</t>
  </si>
  <si>
    <t>006064</t>
  </si>
  <si>
    <t>006065</t>
  </si>
  <si>
    <t>A06.14.007 Ретроградная холангиопанкреатография (РХПГ)</t>
  </si>
  <si>
    <t>006066</t>
  </si>
  <si>
    <t>006067</t>
  </si>
  <si>
    <t>006068</t>
  </si>
  <si>
    <t>006069</t>
  </si>
  <si>
    <t>006070</t>
  </si>
  <si>
    <t>006071</t>
  </si>
  <si>
    <t>A06.14.002 Рентгенография печени</t>
  </si>
  <si>
    <t>006072</t>
  </si>
  <si>
    <t>006073</t>
  </si>
  <si>
    <t>006074</t>
  </si>
  <si>
    <t>A06.18.001 Ирригоскопия</t>
  </si>
  <si>
    <t>006075</t>
  </si>
  <si>
    <t>A06.20.001 Гистеросальпингография</t>
  </si>
  <si>
    <t>006076</t>
  </si>
  <si>
    <t>006077</t>
  </si>
  <si>
    <t>A06.28.007 Цистография</t>
  </si>
  <si>
    <t>006078</t>
  </si>
  <si>
    <t>A06.28.013 Обзорная урография (рентгенография мочевыделительной системы)</t>
  </si>
  <si>
    <t>006079</t>
  </si>
  <si>
    <t>006080</t>
  </si>
  <si>
    <t>A06.30.008 Фистулография</t>
  </si>
  <si>
    <t>006108</t>
  </si>
  <si>
    <t>006109</t>
  </si>
  <si>
    <t>006110</t>
  </si>
  <si>
    <t>006111</t>
  </si>
  <si>
    <t>006112</t>
  </si>
  <si>
    <t>A06.12.020 Флебография верхней полой вены</t>
  </si>
  <si>
    <t>006113</t>
  </si>
  <si>
    <t>006114</t>
  </si>
  <si>
    <t>006115</t>
  </si>
  <si>
    <t>А06.12.020 Флебография верхней полой вены (Флебография вен шеи)</t>
  </si>
  <si>
    <t>006116</t>
  </si>
  <si>
    <t>А06.12.025 Тазовая флебография</t>
  </si>
  <si>
    <t>006119</t>
  </si>
  <si>
    <t>А06.20.004 Маммография (в двух проекциях одной молочной железы)</t>
  </si>
  <si>
    <t>006120</t>
  </si>
  <si>
    <t>006121</t>
  </si>
  <si>
    <t>А06.03.059 Рентгенография турецкого седла</t>
  </si>
  <si>
    <t>006122</t>
  </si>
  <si>
    <t>A06.04.011 Рентгенография бедренного сустава</t>
  </si>
  <si>
    <t>006123</t>
  </si>
  <si>
    <t>A06.18.003 Ирригография</t>
  </si>
  <si>
    <t>006131</t>
  </si>
  <si>
    <t>А06.03.061 Рентгеновская компьютерная остеоденситометрия</t>
  </si>
  <si>
    <t>006151</t>
  </si>
  <si>
    <t>А06.12.001 Рентгенография аорты (ангиография (одна область)</t>
  </si>
  <si>
    <t>006155</t>
  </si>
  <si>
    <t>В01.038.001 Осмотр (консультация) врача-радиолога первичный (Запись исследования МРТ или МСКТ или КТ на диск)</t>
  </si>
  <si>
    <t>006156</t>
  </si>
  <si>
    <t>A06.09.007 Рентгенография легких</t>
  </si>
  <si>
    <t>006157</t>
  </si>
  <si>
    <t>006192</t>
  </si>
  <si>
    <t>А06.03.061 Рентгеноденситометрия (2-х отделов) (Остеоденситометрия 2-х отделов)</t>
  </si>
  <si>
    <t>006193</t>
  </si>
  <si>
    <t>А06.03.061 Рентгеноденситометрия (1-го отдела)  (Остеоденситометрия 1 отдела)</t>
  </si>
  <si>
    <t>006194</t>
  </si>
  <si>
    <t>А06.16.007 Рентгеноскопия желудка и 12ПК  (Рентгеноскопия обзорная органов брюшной полости)</t>
  </si>
  <si>
    <t>006195</t>
  </si>
  <si>
    <t>А06.30.009 Топометрия</t>
  </si>
  <si>
    <t>006196</t>
  </si>
  <si>
    <t>А06.30.004 Рентгенография органов малого таза (обзорная )</t>
  </si>
  <si>
    <t>006197</t>
  </si>
  <si>
    <t>В01.003.004 Анестезиологическое пособие при проведении диагностических исследований (включая раннее после…. ведение пациента)</t>
  </si>
  <si>
    <t>006199</t>
  </si>
  <si>
    <t>006200</t>
  </si>
  <si>
    <t>A05.01.002  Магнитно-резонансная томография мягких тканей (один отдел, 30 мин)</t>
  </si>
  <si>
    <t>006201</t>
  </si>
  <si>
    <t>A05.01.002.001 Магнитно-резонансная томография мягких тканей сконтрастированием (0,5ммоль, 20мл, один отдел, 45 мин)</t>
  </si>
  <si>
    <t>006202</t>
  </si>
  <si>
    <t>A05.03.001 Магнитно-резонансная томография костной ткани  (один отдел, 30 мин)</t>
  </si>
  <si>
    <t>006203</t>
  </si>
  <si>
    <t>A05.03.001 Магнитно-резонансная томография костной ткани (с контрастированием 0,5ммоль, 20мл, один отдел, 45 мин)</t>
  </si>
  <si>
    <t>006204</t>
  </si>
  <si>
    <t>A05.03.002 Магнитно-резонансная томография позвоночника (один отдел, 30 мин)</t>
  </si>
  <si>
    <t>006205</t>
  </si>
  <si>
    <t>A05.03.002.001 Магнитно-резонансная томография позвоночника сконтрастированием ( 0,5ммоль, 20мл, один отдел, 45 мин)</t>
  </si>
  <si>
    <t>006206</t>
  </si>
  <si>
    <t>A05.04.001  Магнитно-резонансная томография суставов (один отдел, 30 мин)</t>
  </si>
  <si>
    <t>006207</t>
  </si>
  <si>
    <t>A05.04.001 Магнитно-резонансная томография суставов (расширенный протокол, при опухолях,45 мин)</t>
  </si>
  <si>
    <t>006208</t>
  </si>
  <si>
    <t>A05.04.001.001 Магнитно-резонансная томография суставов (один сустав) сконтрастированием (0,5ммоль, 20мл, один отдел, 45 мин)</t>
  </si>
  <si>
    <t>006209</t>
  </si>
  <si>
    <t>A05.04.001.001 Магнитно-резонансная томография суставов (один сустав) сконтрастированием(0,5ммоль, 20мл,расширенный протокол, при опухолях, 60 мин)</t>
  </si>
  <si>
    <t>006210</t>
  </si>
  <si>
    <t>A05.10.009 Магнитно-резонансная томография сердца (расширенный протокол,  45 мин)</t>
  </si>
  <si>
    <t>006211</t>
  </si>
  <si>
    <t>A05.10.009.001 Магнитно-резонансная томография сердца сконтрастированием (0,5ммоль, 20мл, расширенный протокол, 60 мин)</t>
  </si>
  <si>
    <t>006212</t>
  </si>
  <si>
    <t>A05.11.001 Магнитно-резонансная томография средостения (30 мин)</t>
  </si>
  <si>
    <t>006213</t>
  </si>
  <si>
    <t>A05.11.001 Магнитно-резонансная томография средостения (сконтрастированием, 0,5ммоль, 20мл, 45 мин)</t>
  </si>
  <si>
    <t>006214</t>
  </si>
  <si>
    <t>A05.12.004 Магнитно-резонансная артериография (одна область) (дополнение к основному протоколу, +15 мин)</t>
  </si>
  <si>
    <t>006215</t>
  </si>
  <si>
    <t>A05.12.005 Магнитно-резонансная венография (одна область) (дополнение к основному протоколу, +15 мин)</t>
  </si>
  <si>
    <t>006216</t>
  </si>
  <si>
    <t>A05.12.006 Магнитно-резонансная ангиография с контрастированием (одна область)</t>
  </si>
  <si>
    <t>006217</t>
  </si>
  <si>
    <t>A05.23.009 Магнитно-резонансная томография головного мозга (30 мин)</t>
  </si>
  <si>
    <t>006218</t>
  </si>
  <si>
    <t>A05.23.009 Магнитно-резонансная томография головного мозга (расширенный протокол, при опухолях, 45 мин)</t>
  </si>
  <si>
    <t>006219</t>
  </si>
  <si>
    <t>A05.23.009.001 Магнитно-резонансная томография головного мозга сконтрастированием (0,5ммоль, 20мл, 45 мин)</t>
  </si>
  <si>
    <t>006220</t>
  </si>
  <si>
    <t>A05.23.009.001 Магнитно-резонансная томография головного мозга сконтрастированием(0,5ммоль, 20мл,расширенный протокол, при опухолях, 60 мин)</t>
  </si>
  <si>
    <t>006221</t>
  </si>
  <si>
    <t>A05.23.009.001 Магнитно-резонансная томография головного мозга сконтрастированием(1,0ммоль, 5мл, 45 мин)</t>
  </si>
  <si>
    <t>006222</t>
  </si>
  <si>
    <t>A05.23.009.001 Магнитно-резонансная томография головного мозга сконтрастированием(1,0ммоль, 7,5мл, 45 мин)</t>
  </si>
  <si>
    <t>006223</t>
  </si>
  <si>
    <t>A05.23.009.001 Магнитно-резонансная томография головного мозга сконтрастированием(1,0ммоль, 15мл, 45 мин)</t>
  </si>
  <si>
    <t>006224</t>
  </si>
  <si>
    <t>A05.30.004  Магнитно-резонансная томография органов малого таза (расширенный протокол, 45 мин)</t>
  </si>
  <si>
    <t>006225</t>
  </si>
  <si>
    <t>A05.30.004.001 Магнитно-резонансная томография органов малого таза с внутривеннымконтрастированием (0,5ммоль, 20мл, 45 мин)</t>
  </si>
  <si>
    <t>006226</t>
  </si>
  <si>
    <t>A05.30.005 Магнитно-резонансная томография брюшной полости (расширенный протокол, 45 мин)</t>
  </si>
  <si>
    <t>006227</t>
  </si>
  <si>
    <t>A05.30.005.001 Магнитно-резонансная томография брюшной полости с внутривеннымконтрастированием (0,5ммоль, 20мл, расширенный протокол, 60 мин)</t>
  </si>
  <si>
    <t>006228</t>
  </si>
  <si>
    <t>A05.30.005.001 Магнитно-резонансная томография брюшной полости с внутривеннымконтрастированием(гепатоспецифичный препарат, 0,25ммоль, 10мл, расширенный протокол, 60 мин)</t>
  </si>
  <si>
    <t>006229</t>
  </si>
  <si>
    <t>A05.30.008  Магнитно-резонансная томография шеи (30 мин)</t>
  </si>
  <si>
    <t>006230</t>
  </si>
  <si>
    <t>A05.30.008 Магнитно-резонансная томография шеи (расширенный протокол, при опухолях, 45 мин)</t>
  </si>
  <si>
    <t>006231</t>
  </si>
  <si>
    <t>A05.30.008.001  Магнитно-резонансная томография шеи с внутривеннымконтрастированием (0,5ммоль, 20мл, 45 мин)</t>
  </si>
  <si>
    <t>006232</t>
  </si>
  <si>
    <t>A05.30.008.001  Магнитно-резонансная томография шеи с внутривеннымконтрастированием(0,5ммоль, 20мл,расширенный протокол, при опухолях, 60 мин)</t>
  </si>
  <si>
    <t>006233</t>
  </si>
  <si>
    <t>A06.03.002.003  Спиральная компьютерная томография головы (45 мин)</t>
  </si>
  <si>
    <t>006234</t>
  </si>
  <si>
    <t>A06.03.002.003  Спиральная компьютерная томография головы (сконтрастным усилением без использования шприца-инжектора, 60 мин)</t>
  </si>
  <si>
    <t>006235</t>
  </si>
  <si>
    <t>A06.03.002.003 Спиральная компьютерная томография головы (сконтрастным усилением с использованием шприца-инжектора, 60 мин)</t>
  </si>
  <si>
    <t>006236</t>
  </si>
  <si>
    <t>A06.03.021.002 Спиральная компьютерная томография верхней конечности с внутривенным болюснымконтрастированием(с использованием шприца-инжектора, 60 мин)</t>
  </si>
  <si>
    <t>006237</t>
  </si>
  <si>
    <t>A06.03.036.003 Компьютерная томография нижней конечности с внутривенным болюснымконтрастированием, (сиспользованием шприца-инжектора, 60 мин)</t>
  </si>
  <si>
    <t>006238</t>
  </si>
  <si>
    <t>A06.03.058.002 Компьютерная томография позвоночника спиральная (один отдел, 45 мин)</t>
  </si>
  <si>
    <t>006239</t>
  </si>
  <si>
    <t>A06.03.058.002  Компьютерная томография позвоночника спиральная (сконтрастным усилением без использования шприца-инжектора, один отдел, 60 мин)</t>
  </si>
  <si>
    <t>006240</t>
  </si>
  <si>
    <t>A06.03.058.002  Компьютерная томография позвоночника спиральная (сконтрастным усилением с использованием шприца-инжектора, один отдел, 60 мин)</t>
  </si>
  <si>
    <t>006241</t>
  </si>
  <si>
    <t>A06.04.017.001  Спиральная компьютерная томография сустава (один отдел, 45 мин)</t>
  </si>
  <si>
    <t>006242</t>
  </si>
  <si>
    <t>A06.04.017.001 Спиральная компьютерная томография сустава (сконтрастным усилением без использования шприца-инжектора, один отдел, 60 мин)</t>
  </si>
  <si>
    <t>006243</t>
  </si>
  <si>
    <t>A06.04.017.001  Спиральная компьютерная томография сустава (сконтрастным усилением с использованием шприца-инжектора, один отдел, 60 мин)</t>
  </si>
  <si>
    <t>006244</t>
  </si>
  <si>
    <t>A06.08.007.003  Спиральная компьютерная томография придаточных пазух носа (45 мин)</t>
  </si>
  <si>
    <t>006245</t>
  </si>
  <si>
    <t>A06.08.009.001 Спиральная компьютерная томография шеи (45 мин)</t>
  </si>
  <si>
    <t>006246</t>
  </si>
  <si>
    <t>A06.08.009.002 Компьютерная томография шеи с внутривенным болюснымконтрастированием (без использования шприца-инжектора, 60 мин)</t>
  </si>
  <si>
    <t>006247</t>
  </si>
  <si>
    <t>A06.08.009.003 Компьютерная томография шеи с внутривенным болюснымконтрастированием, (с использованием шприца-инжектора, 60 мин)</t>
  </si>
  <si>
    <t>006248</t>
  </si>
  <si>
    <t>A06.09.005.001  Спиральная компьютерная томография грудной полости (45 мин)</t>
  </si>
  <si>
    <t>006249</t>
  </si>
  <si>
    <t>A06.09.005.002  Компьютерная томография органов грудной полости с внутривенным болюснымконтрастированием (без использования шприца-инжектора, 60 мин)</t>
  </si>
  <si>
    <t>006250</t>
  </si>
  <si>
    <t>A06.09.005.003  Компьютерная томография грудной полости с внутривенным болюснымконтрастированием,  (с использованием шприца-инжектора, 60 мин)</t>
  </si>
  <si>
    <t>006251</t>
  </si>
  <si>
    <t>A06.10.009.001 Спиральная компьютерная томография сердца (45 мин)</t>
  </si>
  <si>
    <t>006252</t>
  </si>
  <si>
    <t>A06.10.009.001 Спиральная компьютерная томография сердца (с контрастным усилением, с использованием шприца-инжектора, 60 мин)</t>
  </si>
  <si>
    <t>006253</t>
  </si>
  <si>
    <t>A06.12.001.001  Компьютерная томография грудной аорты (сконтрастным усилением с использованием шприца-инжектора, 60 мин)</t>
  </si>
  <si>
    <t>006254</t>
  </si>
  <si>
    <t>A06.12.001.002  Компьютерная томография брюшной аорты (с контрастным усилением с использованием шприца-инжектора, 60 мин)</t>
  </si>
  <si>
    <t>006255</t>
  </si>
  <si>
    <t>A06.12.050  Компьютерно-томографическая ангиография одной анатомической области (с контрастным усилением с использованием шприца-инжектора, 60 мин)</t>
  </si>
  <si>
    <t>006256</t>
  </si>
  <si>
    <t>A06.20.002.001  Спиральная компьютерная томография органов малого таза у женщин (45 мин)</t>
  </si>
  <si>
    <t>006257</t>
  </si>
  <si>
    <t>A06.20.002.002  Спиральная компьютерная томография органов малого таза у женщин с внутривенным болюснымконтрастированием (без использования шприца-инжектора, 60 мин)</t>
  </si>
  <si>
    <t>006258</t>
  </si>
  <si>
    <t>A06.20.002.002  Спиральная компьютерная томография органов малого таза у женщин с внутривенным болюснымконтрастированием(с использованием шприца-инжектора, 60 мин)</t>
  </si>
  <si>
    <t>006259</t>
  </si>
  <si>
    <t>A06.21.003.001 Спиральная компьютерная томография органов таза у мужчин (45 мин)</t>
  </si>
  <si>
    <t>006260</t>
  </si>
  <si>
    <t>A06.21.003.002  Спиральная компьютерная томография органов таза у мужчин с внутривенным болюснымконтрастированием (без использования шприца-инжектора, 60 мин)</t>
  </si>
  <si>
    <t>006261</t>
  </si>
  <si>
    <t>A06.21.003.002  Спиральная компьютерная томография органов таза у мужчин с внутривенным болюснымконтрастированием(с использованием шприца-инжектора, 60 мин)</t>
  </si>
  <si>
    <t>006262</t>
  </si>
  <si>
    <t>A06.23.004.001  Компьютерно-томографическое перфузионное исследование головы (сконтрастным усилением с использованием шприца-инжектора, 60 мин)</t>
  </si>
  <si>
    <t>006263</t>
  </si>
  <si>
    <t>A06.30.007.001 Спиральная компьютерная томография брюшной полости и забрюшинного пространства (45 мин)</t>
  </si>
  <si>
    <t>006264</t>
  </si>
  <si>
    <t>A06.30.005.004  Спиральная компьютерная томография органов брюшной полости с внутривенным болюснымконтрастированием (без использования шприца-инжектора, 60 мин)</t>
  </si>
  <si>
    <t>006265</t>
  </si>
  <si>
    <t>A06.30.005.004 Спиральная компьютерная томография органов брюшной полости с внутривенным болюснымконтрастированием(с использованием шприца-инжектора, 60 мин)</t>
  </si>
  <si>
    <t>006266</t>
  </si>
  <si>
    <t>A05.30.005.001 Магнитно-резонансная томография брюшной полости с болюсным контрастированием (0,5ммоль, 20мл, расширенный протокол, 60 мин)</t>
  </si>
  <si>
    <t>006267</t>
  </si>
  <si>
    <t>A05.30.004.001 Магнитно-резонансная томография органов малого таза с болюсным контрастированием (0,5ммоль, 20мл, 45 мин)</t>
  </si>
  <si>
    <t>007</t>
  </si>
  <si>
    <t>МОРФОЛОГИЧЕСКИЕ МЕТОДЫ ИССЛЕДОВАНИЯ</t>
  </si>
  <si>
    <t>007001</t>
  </si>
  <si>
    <t>007002</t>
  </si>
  <si>
    <t>007003</t>
  </si>
  <si>
    <t>A12.05.003  Исследование  резистентности эритроцитов ( сахарозной)  (Общий анализ крови гематологическим больным)</t>
  </si>
  <si>
    <t>007006</t>
  </si>
  <si>
    <t>007008</t>
  </si>
  <si>
    <t>A12.05.123 Исследование уровня ретикулоцитов в крови</t>
  </si>
  <si>
    <t>007013</t>
  </si>
  <si>
    <t>007014</t>
  </si>
  <si>
    <t>007015</t>
  </si>
  <si>
    <t>A12.05.002 Исследование осмотической резистентности эритроцитов</t>
  </si>
  <si>
    <t>007016</t>
  </si>
  <si>
    <t>007017</t>
  </si>
  <si>
    <t>007025</t>
  </si>
  <si>
    <t>A08.01.002 Цитологическое исследование микропрепарата кожи</t>
  </si>
  <si>
    <t>007026</t>
  </si>
  <si>
    <t>A08.02.001 Морфологическое исследование препарата мышечной ткани</t>
  </si>
  <si>
    <t>007034</t>
  </si>
  <si>
    <t>007036</t>
  </si>
  <si>
    <t>A09.01.001 Микроскопия соскоба с кожи</t>
  </si>
  <si>
    <t>007039</t>
  </si>
  <si>
    <t>007040</t>
  </si>
  <si>
    <t>А12.05.118 Исследование уровня эритроцитов крови</t>
  </si>
  <si>
    <t>007041</t>
  </si>
  <si>
    <t>007044</t>
  </si>
  <si>
    <t>A12.05.016 Исследование свойств сгустка крови</t>
  </si>
  <si>
    <t>007045</t>
  </si>
  <si>
    <t>007046</t>
  </si>
  <si>
    <t>A12.05.018 Исследование фибринолитической активности крови</t>
  </si>
  <si>
    <t>007047</t>
  </si>
  <si>
    <t>A09.05.101 Исследование уровня криоглобулинов в сыворотке крови (холодовые антитела)</t>
  </si>
  <si>
    <t>007048</t>
  </si>
  <si>
    <t>007051</t>
  </si>
  <si>
    <t>007018</t>
  </si>
  <si>
    <t xml:space="preserve">ГИСТОЛОГИЧЕСКОЕ ИССЛЕДОВАНИЕ ОПЕРАЦИОННОГО, БИОПСИЙНОГО МАТЕРИАЛА </t>
  </si>
  <si>
    <t>007052</t>
  </si>
  <si>
    <t>A08.01.001 Морфологическое (гистологическое) исследование препатата кожи</t>
  </si>
  <si>
    <t>007053</t>
  </si>
  <si>
    <t>A08.02.001     Морфологическое исследование препарата мышечной ткани</t>
  </si>
  <si>
    <t>007054</t>
  </si>
  <si>
    <t>А08.03.002 Гистологическое исследование препарата костной ткани</t>
  </si>
  <si>
    <t>007055</t>
  </si>
  <si>
    <t>A08.03.003   Морфологическое исследование препарата межпозвонкового диска</t>
  </si>
  <si>
    <t>007056</t>
  </si>
  <si>
    <t>A08.04.001    Морфологическое исследование препарата синовиальной оболочки</t>
  </si>
  <si>
    <t>007057</t>
  </si>
  <si>
    <t>A08.04.002     Гистологическое исследование препарата суставной сумки, капсулы суставов</t>
  </si>
  <si>
    <t>007058</t>
  </si>
  <si>
    <t>A08.05.002 Гистологическое исследование препарата костного мозга</t>
  </si>
  <si>
    <t>007059</t>
  </si>
  <si>
    <t>A08.06.002    Гистологическое исследование препарата тканей лимфоузла при лимфопролиферативных заболеваниях</t>
  </si>
  <si>
    <t>007060</t>
  </si>
  <si>
    <t>A08.06.003  Гистологическое исследование препарата тканей лимфоузла</t>
  </si>
  <si>
    <t>007061</t>
  </si>
  <si>
    <t>A08.06.004  Морфологическое исследование препарата тканей селезенки</t>
  </si>
  <si>
    <t>007062</t>
  </si>
  <si>
    <t>A08.07.002    Гистологическое исследование препарата тканей полости рта</t>
  </si>
  <si>
    <t>007063</t>
  </si>
  <si>
    <t>A08.07.004   Гистологическое исследование препарата тканей языка</t>
  </si>
  <si>
    <t>007064</t>
  </si>
  <si>
    <t>A08.07.005  Гистологическое исследование препарата тканей губы</t>
  </si>
  <si>
    <t>007065</t>
  </si>
  <si>
    <t>A08.07.007  Гистологическое исследование препарата тканей преддверия полости рта</t>
  </si>
  <si>
    <t>007066</t>
  </si>
  <si>
    <t>A08.07.009  Гистологическое исследование препарата тканей слюнной железы</t>
  </si>
  <si>
    <t>007067</t>
  </si>
  <si>
    <t>A08.08.001    Морфологическое исследование препарата тканей верхних дыхательныъ путей</t>
  </si>
  <si>
    <t>007068</t>
  </si>
  <si>
    <t>A08.09.001  Морфологическое исследование препарата тканей трахеи и бронхов</t>
  </si>
  <si>
    <t>007069</t>
  </si>
  <si>
    <t>A08.09.002 Морфологическое исследование препарата тканей легкого</t>
  </si>
  <si>
    <t>007070</t>
  </si>
  <si>
    <t>A08.09.005  Морфологическое исследование препарата тканей плевры</t>
  </si>
  <si>
    <t>007071</t>
  </si>
  <si>
    <t>A08.10.001   Морфологическое исследование препарата тканей миокарда</t>
  </si>
  <si>
    <t>007072</t>
  </si>
  <si>
    <t>A08.11.001  Морфологическое исследование препарата опухоли    средостения</t>
  </si>
  <si>
    <t>007073</t>
  </si>
  <si>
    <t>A08.11.003      Гистологическое исследование препарата тканей опухоли средостения</t>
  </si>
  <si>
    <t>007074</t>
  </si>
  <si>
    <t>A08.12.001   Гистологическое исследование препарата сосудистой стенки</t>
  </si>
  <si>
    <t>007075</t>
  </si>
  <si>
    <t>A08.14.001      Морфологическое исследование препарата тканей печени</t>
  </si>
  <si>
    <t>007076</t>
  </si>
  <si>
    <t>A08.14.004 Гистологическое исследование препарата пункционной биопсии печени</t>
  </si>
  <si>
    <t>007077</t>
  </si>
  <si>
    <t>A08.15.001    Гистологическое исследование препарата тканей поджелудочной железы</t>
  </si>
  <si>
    <t>007078</t>
  </si>
  <si>
    <t>A08.16.001 Морфологическое исследование препарата тканей пищевода</t>
  </si>
  <si>
    <t>007079</t>
  </si>
  <si>
    <t>A08.16.002 Морфологическое исследование препарата тканей желудка</t>
  </si>
  <si>
    <t>007080</t>
  </si>
  <si>
    <t>A08.16.003 Морфологическое исследование препарата тканей двенадцатитиперстной кишки</t>
  </si>
  <si>
    <t>007081</t>
  </si>
  <si>
    <t>A08.16.004  Исследование материала желудка на наличие геликобактер пилори (Helicobacterpylori)</t>
  </si>
  <si>
    <t>007082</t>
  </si>
  <si>
    <t>A08.17.001  Морфологическое исследование препарата тканей тонкой кишки</t>
  </si>
  <si>
    <t>007083</t>
  </si>
  <si>
    <t>A08.18.001   Морфологическое исследование препарата тканей  толстой кишки</t>
  </si>
  <si>
    <t>007084</t>
  </si>
  <si>
    <t>A08.18.003   Гистологическое исследование препарата слизистой различных отделов толстой кишки</t>
  </si>
  <si>
    <t>007085</t>
  </si>
  <si>
    <t>A08.19.001 Морфологическое исследование препарата тканей прямой кишки</t>
  </si>
  <si>
    <t>007086</t>
  </si>
  <si>
    <t>A08.19.002 Морфологическое исследование препарата тканей ободочной и сигмовидной кишки</t>
  </si>
  <si>
    <t>007087</t>
  </si>
  <si>
    <t>A08.20.001   Морфологическое исследование препарата тканей влагалища</t>
  </si>
  <si>
    <t>007088</t>
  </si>
  <si>
    <t>A08.20.002   Морфологическое исследование препарата тканей матки,  придаткой, стенки кишки</t>
  </si>
  <si>
    <t>007089</t>
  </si>
  <si>
    <t>A08.20.003     Морфологическое исследование препарата тканей матки</t>
  </si>
  <si>
    <t>007090</t>
  </si>
  <si>
    <t>A08.20.005  Морфологическое исследование препарата тканей яичника</t>
  </si>
  <si>
    <t>007091</t>
  </si>
  <si>
    <t>A08.20.006  Морфологическое исследование препарата тканей маточной трубы</t>
  </si>
  <si>
    <t>007092</t>
  </si>
  <si>
    <t>A08.20.007   Морфологическое исследование препарата тканей удаленной матки с придатками и новообразований связок</t>
  </si>
  <si>
    <t>007093</t>
  </si>
  <si>
    <t>A08.20.008   Гистологическое исследование препарата удаленного новообразования женских половых органов</t>
  </si>
  <si>
    <t>007094</t>
  </si>
  <si>
    <t>A08.20.009  Морфологическое исследование препарата тканей молочной железы</t>
  </si>
  <si>
    <t>007095</t>
  </si>
  <si>
    <t>A08.20.011     Морфологическое исследование препарата тканей шейки матки</t>
  </si>
  <si>
    <t>007096</t>
  </si>
  <si>
    <t>007097</t>
  </si>
  <si>
    <t>A08.21.001    Морфологическое исследование препарата тканей  предстательной железы</t>
  </si>
  <si>
    <t>007098</t>
  </si>
  <si>
    <t>A08.21.002     Морфологическое исследование препарата тканей яичка,  семенного канатика и придатков</t>
  </si>
  <si>
    <t>007099</t>
  </si>
  <si>
    <t>A08.21.003 Гистологическое исследование препарата тканей крайней плоти</t>
  </si>
  <si>
    <t>007100</t>
  </si>
  <si>
    <t>A08.21.004  Гистологическое исследование препарата удаленного новообразования мужских половых органов</t>
  </si>
  <si>
    <t>007101</t>
  </si>
  <si>
    <t>A08.22.002      Гистологическое исследование препарата удаленного новообразования желез внутренней секреции</t>
  </si>
  <si>
    <t>007102</t>
  </si>
  <si>
    <t>A08.22.003    Гистологическое исследование препарата щитовидной железы</t>
  </si>
  <si>
    <t>007103</t>
  </si>
  <si>
    <t>A08.22.006   Морфологическое исследование препарата тканей паращитовидной железы</t>
  </si>
  <si>
    <t>007104</t>
  </si>
  <si>
    <t>A08.22.007  Гистологическое исследование препарата тканей надпочечника</t>
  </si>
  <si>
    <t>007105</t>
  </si>
  <si>
    <t>A08.23.002   Гистологическое исследование препарата тканей центральной нервной системы и головного мозга</t>
  </si>
  <si>
    <t>007106</t>
  </si>
  <si>
    <t>A08.24.001   Гистологическое исследование препарата тканей периферической нервной системы</t>
  </si>
  <si>
    <t>007107</t>
  </si>
  <si>
    <t>A08.26.004     Морфологическое исследование препарата тканей глазного яблока, его придаточного аппарата, глазницы, экссудата при операции</t>
  </si>
  <si>
    <t>007108</t>
  </si>
  <si>
    <t>A08.28.004   Морфологическое исследование препарата тканей мочевого пузыря</t>
  </si>
  <si>
    <t>007109</t>
  </si>
  <si>
    <t>A08.28.005     Гистологическое исследование препарата тканей почек</t>
  </si>
  <si>
    <t>007110</t>
  </si>
  <si>
    <t>A08.28.009      Гистологическое исследование препарата тканей почечной лоханки и мочеточника</t>
  </si>
  <si>
    <t>007111</t>
  </si>
  <si>
    <t>A08.28.013     Морфологическое исследование препарата тканей уретры</t>
  </si>
  <si>
    <t>007112</t>
  </si>
  <si>
    <t>A08.28.014 Морфологическое исследование препарата тканей почки</t>
  </si>
  <si>
    <t>007113</t>
  </si>
  <si>
    <t>A08.30.010    Морфологическое исследование препарата тканей брюшины</t>
  </si>
  <si>
    <t>007114</t>
  </si>
  <si>
    <t>A08.30.012   Гистологическое исследование препарата тканей брюшины</t>
  </si>
  <si>
    <t>007115</t>
  </si>
  <si>
    <t>A08.30.014      Гистологическое исследование препарата опухолей, опухолеподобных образований мягких тканей</t>
  </si>
  <si>
    <t>007116</t>
  </si>
  <si>
    <t>A08.30.015    Морфологическое исследование препарата тканей сальника</t>
  </si>
  <si>
    <t>007117</t>
  </si>
  <si>
    <t>A08.30.023      Гистологическое исследование биоптата плацентарного ложа матки</t>
  </si>
  <si>
    <t>007118</t>
  </si>
  <si>
    <t>A08.30.024  Морфологическое исследование материала ранних и поздних выкидышей</t>
  </si>
  <si>
    <t>007119</t>
  </si>
  <si>
    <t>A08.30.025 Морфологическое исследование материала неразвивающихся беременностей</t>
  </si>
  <si>
    <t>007120</t>
  </si>
  <si>
    <t>A08.30.030  Гистологическое исследование препарата тканей забрюшинного пространства</t>
  </si>
  <si>
    <t>007121</t>
  </si>
  <si>
    <t>008</t>
  </si>
  <si>
    <t>БИОХИМИЧЕСКИЕ ИССЛЕДОВАНИЯ БИОЛОГИЧЕСКИХ ЖИДКОСТЕЙ</t>
  </si>
  <si>
    <t>008001</t>
  </si>
  <si>
    <t>008002</t>
  </si>
  <si>
    <t>008004</t>
  </si>
  <si>
    <t>008006</t>
  </si>
  <si>
    <t>A09.05.005 Исследование уровня свободного гемоглобина в плазме крови</t>
  </si>
  <si>
    <t>008007</t>
  </si>
  <si>
    <t>008008</t>
  </si>
  <si>
    <t>A09.28.036 Исследование уровня 17-гидроксикортикостероидов (17-ОКС) в моче</t>
  </si>
  <si>
    <t>008009</t>
  </si>
  <si>
    <t>В.03.005.003 Исследование сосудисто-тромбоцитарного первичного гемостаза  (скрининг-агрегация)</t>
  </si>
  <si>
    <t>008011</t>
  </si>
  <si>
    <t>008012</t>
  </si>
  <si>
    <t>A09.01.003 Микроскопия мазков с поверхности кожи</t>
  </si>
  <si>
    <t>008013</t>
  </si>
  <si>
    <t>А12.05.117  Оценка гематокрита</t>
  </si>
  <si>
    <t>008014</t>
  </si>
  <si>
    <t>A09.05.007 Исследование уровня железа сыворотки крови</t>
  </si>
  <si>
    <t>008016</t>
  </si>
  <si>
    <t>A09.05.010 Исследование уровня общего белка в крови</t>
  </si>
  <si>
    <t>008017</t>
  </si>
  <si>
    <t>A09.05.011 Исследование уровня альбумина в крови</t>
  </si>
  <si>
    <t>008020</t>
  </si>
  <si>
    <t>A09.05.017 Исследование уровня мочевины в крови</t>
  </si>
  <si>
    <t>008021</t>
  </si>
  <si>
    <t>A09.05.018 Исследование уровня мочевой кислоты в крови</t>
  </si>
  <si>
    <t>008022</t>
  </si>
  <si>
    <t>A09.05.020 Исследование уровня креатинина в крови</t>
  </si>
  <si>
    <t>008023</t>
  </si>
  <si>
    <t>A09.05.021 Исследование уровня общего билирубина в крови</t>
  </si>
  <si>
    <t>008024</t>
  </si>
  <si>
    <t>A09.05.022 Исследование уровня свободного и связанного билирубина в крови</t>
  </si>
  <si>
    <t>008026</t>
  </si>
  <si>
    <t>A12.22.005 Проведение глюкозотолерантного теста</t>
  </si>
  <si>
    <t>008028</t>
  </si>
  <si>
    <t>A09.05.025 Исследование уровня триглицеридов в крови</t>
  </si>
  <si>
    <t>008029</t>
  </si>
  <si>
    <t>A09.05.026 Исследование уровня холестерина в крови</t>
  </si>
  <si>
    <t>008031</t>
  </si>
  <si>
    <t>A09.05.143 Исследование уровня адреналина в крови</t>
  </si>
  <si>
    <t>008032</t>
  </si>
  <si>
    <t>A09.05.030 Исследование уровня натрия в крови</t>
  </si>
  <si>
    <t>008033</t>
  </si>
  <si>
    <t>A09.05.031 Исследование уровня калия в крови</t>
  </si>
  <si>
    <t>008034</t>
  </si>
  <si>
    <t>A09.05.032 Исследование уровня общего кальция в крови</t>
  </si>
  <si>
    <t>008035</t>
  </si>
  <si>
    <t>A09.05.033 Исследование уровня неорганического фосфора в крови</t>
  </si>
  <si>
    <t>008036</t>
  </si>
  <si>
    <t>A09.05.034 Исследование уровня хлоридов в крови</t>
  </si>
  <si>
    <t>008038</t>
  </si>
  <si>
    <t>A09.05.041 Исследование уровня аспартатамирансаминазы в крови</t>
  </si>
  <si>
    <t>008039</t>
  </si>
  <si>
    <t>A09.05.042 Исследование уровня аланинаминотрансаминазы в крови</t>
  </si>
  <si>
    <t>008042</t>
  </si>
  <si>
    <t>008043</t>
  </si>
  <si>
    <t>A09.05.079 Исследование уровня гаптоглобина крови</t>
  </si>
  <si>
    <t>008044</t>
  </si>
  <si>
    <t>A09.05.044 Исследование уровня гамма-глютамилтрансферазы в крови</t>
  </si>
  <si>
    <t>008045</t>
  </si>
  <si>
    <t>A09.05.045 Исследование уровня амилазы в крови</t>
  </si>
  <si>
    <t>008046</t>
  </si>
  <si>
    <t>A09.05.046 Исследование уровня щелочной фосфатазы в крови</t>
  </si>
  <si>
    <t>008047</t>
  </si>
  <si>
    <t>A09.05.047 Исследование уровня антитромбина III в крови</t>
  </si>
  <si>
    <t>008048</t>
  </si>
  <si>
    <t>A09.05.050 Исследование уровня фибриногена в крови</t>
  </si>
  <si>
    <t>008049</t>
  </si>
  <si>
    <t>A09.05.053 Исследование уровня сульфгемоглобина в крови</t>
  </si>
  <si>
    <t>008075</t>
  </si>
  <si>
    <t>A09.05.083 Исследование уровня гликированного гемоглобина в крови</t>
  </si>
  <si>
    <t>008077</t>
  </si>
  <si>
    <t>A09.05.104 Исследование тимоловой и сулемовой проб в сыворотке крови</t>
  </si>
  <si>
    <t>008078</t>
  </si>
  <si>
    <t>A09.05.105 Исследование серомукоида в сыворотке крови</t>
  </si>
  <si>
    <t>008079</t>
  </si>
  <si>
    <t>A09.05.127 Исследование уровня общего магния в сыворотке крови</t>
  </si>
  <si>
    <t>008080</t>
  </si>
  <si>
    <t>008104</t>
  </si>
  <si>
    <t>A08.22.004 Цитологическое исследование микропрепарата тканей щитовидной железы</t>
  </si>
  <si>
    <t>008105</t>
  </si>
  <si>
    <t>008106</t>
  </si>
  <si>
    <t>A09.05.187 Определение активности фактора IX в сыворотке крови</t>
  </si>
  <si>
    <t>008107</t>
  </si>
  <si>
    <t>A09.05.188 Определение активности фактора VIII в сыворотке крови</t>
  </si>
  <si>
    <t>008117</t>
  </si>
  <si>
    <t>008118</t>
  </si>
  <si>
    <t>B03.016.010 Копрологическое исследование</t>
  </si>
  <si>
    <t>008119</t>
  </si>
  <si>
    <t>A09.19.001 Исследование кала на скрытую кровь</t>
  </si>
  <si>
    <t>008120</t>
  </si>
  <si>
    <t>008121</t>
  </si>
  <si>
    <t>008124</t>
  </si>
  <si>
    <t>008129</t>
  </si>
  <si>
    <t>A26.20.017.001 Микроскопическое исследование отделяемого женских половых органов на трихомонады (Trichomonas vaginalis)</t>
  </si>
  <si>
    <t>008131</t>
  </si>
  <si>
    <t>A12.21.003  Микроскопическое исследование уретрального отделяемого и сока простаты</t>
  </si>
  <si>
    <t>008132</t>
  </si>
  <si>
    <t>008133</t>
  </si>
  <si>
    <t>A09.28.003 Определение белка в моче</t>
  </si>
  <si>
    <t>008134</t>
  </si>
  <si>
    <t>008136</t>
  </si>
  <si>
    <t>A09.28.010 Исследование уровня мочевой кислоты в моче</t>
  </si>
  <si>
    <t>008137</t>
  </si>
  <si>
    <t>A09.28.011 Исследование уровня глюкозы и ацетона в моче</t>
  </si>
  <si>
    <t>008138</t>
  </si>
  <si>
    <t>A09.28.012 Исследование уровня кальция в моче</t>
  </si>
  <si>
    <t>008139</t>
  </si>
  <si>
    <t>A09.28.015 Обнаружение кетоновых тел в моче</t>
  </si>
  <si>
    <t>008143</t>
  </si>
  <si>
    <t>008144</t>
  </si>
  <si>
    <t>A09.28.028 Исследование мочи на белок Бенс-Джонса</t>
  </si>
  <si>
    <t>008146</t>
  </si>
  <si>
    <t>008147</t>
  </si>
  <si>
    <t>008148</t>
  </si>
  <si>
    <t>A09.21.001 Микроскопическое исследование спермы</t>
  </si>
  <si>
    <t>008149</t>
  </si>
  <si>
    <t>A09.21.005 Микроскопическое исследование осадка секрета простаты</t>
  </si>
  <si>
    <t>008151</t>
  </si>
  <si>
    <t>008153</t>
  </si>
  <si>
    <t>A08.28.012 Исследование мочи для выявления клеток опухоли</t>
  </si>
  <si>
    <t>008154</t>
  </si>
  <si>
    <t>008155</t>
  </si>
  <si>
    <t>A12.09.012 Исследование физических свойств мокроты</t>
  </si>
  <si>
    <t>008156</t>
  </si>
  <si>
    <t>A09.05.051.001 Определение концентрации Д-димера в крови</t>
  </si>
  <si>
    <t>008157</t>
  </si>
  <si>
    <t>008158</t>
  </si>
  <si>
    <t>008159</t>
  </si>
  <si>
    <t>008160</t>
  </si>
  <si>
    <t>008161</t>
  </si>
  <si>
    <t>A12.06.015 Определение антистрептолизина-О в сыворотке крови</t>
  </si>
  <si>
    <t>008162</t>
  </si>
  <si>
    <t>A09.05.076 Исследование уровня ферритина в крови</t>
  </si>
  <si>
    <t>008163</t>
  </si>
  <si>
    <t>008164</t>
  </si>
  <si>
    <t>008165</t>
  </si>
  <si>
    <t>A09.05.273 Исследование уровня меди в крови</t>
  </si>
  <si>
    <t>008168</t>
  </si>
  <si>
    <t>008169</t>
  </si>
  <si>
    <t>В.03.016.005 Анализ крови по оценке нарушений липидного обмена биохимический (Определение липидного спектра)</t>
  </si>
  <si>
    <t>008171</t>
  </si>
  <si>
    <t>008172</t>
  </si>
  <si>
    <t>008173</t>
  </si>
  <si>
    <t>008174</t>
  </si>
  <si>
    <t>A09.05.028 Исследование уровня холестерина липопротеинов низкой плотности</t>
  </si>
  <si>
    <t>008175</t>
  </si>
  <si>
    <t>В.03.025.001 Комплекс исследования функции почек (Определение уровня В-2 микроглобулина)</t>
  </si>
  <si>
    <t>008176</t>
  </si>
  <si>
    <t>A09.05.008     Исследование уровня трансферрина сыворотки крови</t>
  </si>
  <si>
    <t>008177</t>
  </si>
  <si>
    <t>A09.05.129 Исследование уровня желчных кислот в крови</t>
  </si>
  <si>
    <t>008178</t>
  </si>
  <si>
    <t>A09.05.006 Исследование уровня миоглобина в крови</t>
  </si>
  <si>
    <t>008179</t>
  </si>
  <si>
    <t>008180</t>
  </si>
  <si>
    <t>008181</t>
  </si>
  <si>
    <t>A09.05.023 Исследование уровня глюкозы в крови с помощью анализатора (венозная кровь)</t>
  </si>
  <si>
    <t>008182</t>
  </si>
  <si>
    <t>A09.05.044.001 Исследование уровня гамма-глютамилтранспетидазы крови</t>
  </si>
  <si>
    <t>008183</t>
  </si>
  <si>
    <t>008184</t>
  </si>
  <si>
    <t>A12.05.040 Определение резистентности к активированному протеину  C</t>
  </si>
  <si>
    <t>008187</t>
  </si>
  <si>
    <t>008188</t>
  </si>
  <si>
    <t>008189</t>
  </si>
  <si>
    <t>008190</t>
  </si>
  <si>
    <t>008191</t>
  </si>
  <si>
    <t>008192</t>
  </si>
  <si>
    <t>008193</t>
  </si>
  <si>
    <t>008194</t>
  </si>
  <si>
    <t>008195</t>
  </si>
  <si>
    <t>008196</t>
  </si>
  <si>
    <t>008197</t>
  </si>
  <si>
    <t>008198</t>
  </si>
  <si>
    <t>008199</t>
  </si>
  <si>
    <t>008200</t>
  </si>
  <si>
    <t>008201</t>
  </si>
  <si>
    <t>Гемостаз (на автоматическом анализаторе)</t>
  </si>
  <si>
    <t>008203</t>
  </si>
  <si>
    <t>А09.20.003 Определение Д-димера (Д-Димер экспресс-тест (полуколич)</t>
  </si>
  <si>
    <t>008204</t>
  </si>
  <si>
    <t>Активированное время свертывания</t>
  </si>
  <si>
    <t>008205</t>
  </si>
  <si>
    <t>ИХА</t>
  </si>
  <si>
    <t>008206</t>
  </si>
  <si>
    <t>008207</t>
  </si>
  <si>
    <t>008209</t>
  </si>
  <si>
    <t>008210</t>
  </si>
  <si>
    <t>008211</t>
  </si>
  <si>
    <t>008212</t>
  </si>
  <si>
    <t>008213</t>
  </si>
  <si>
    <t>Иммунохимические исследования</t>
  </si>
  <si>
    <t>008217</t>
  </si>
  <si>
    <t>008218</t>
  </si>
  <si>
    <t>008219</t>
  </si>
  <si>
    <t>008220</t>
  </si>
  <si>
    <t>008221</t>
  </si>
  <si>
    <t>008224</t>
  </si>
  <si>
    <t>008225</t>
  </si>
  <si>
    <t>008226</t>
  </si>
  <si>
    <t>008228</t>
  </si>
  <si>
    <t>008003</t>
  </si>
  <si>
    <t>008232</t>
  </si>
  <si>
    <t>008233</t>
  </si>
  <si>
    <t>А09.28.009 Исследование уровня мочевины в моче</t>
  </si>
  <si>
    <t>008236</t>
  </si>
  <si>
    <t>А09.28.013     Определение калия в моче</t>
  </si>
  <si>
    <t>008237</t>
  </si>
  <si>
    <t>008142</t>
  </si>
  <si>
    <t>A09.28.026 Исследование уровня фосфора в моче</t>
  </si>
  <si>
    <t>008170</t>
  </si>
  <si>
    <t>010</t>
  </si>
  <si>
    <t>010001</t>
  </si>
  <si>
    <t>A11.09.003 Пункция плевральной полости</t>
  </si>
  <si>
    <t>010002</t>
  </si>
  <si>
    <t>A11.22.002 Пункция щитовидной или паращитовидной железы</t>
  </si>
  <si>
    <t>010003</t>
  </si>
  <si>
    <t>010006</t>
  </si>
  <si>
    <t>A11.08.004 Пункция околоносовых пазух</t>
  </si>
  <si>
    <t>010008</t>
  </si>
  <si>
    <t>010009</t>
  </si>
  <si>
    <t>010010</t>
  </si>
  <si>
    <t>Вливание лекарственных веществ в гортань</t>
  </si>
  <si>
    <t>010011</t>
  </si>
  <si>
    <t>A11.12.003 Внутривенное введение лекарственных препаратов</t>
  </si>
  <si>
    <t>010012</t>
  </si>
  <si>
    <t>010014</t>
  </si>
  <si>
    <t>010016</t>
  </si>
  <si>
    <t>A11.30.001 Парацентез</t>
  </si>
  <si>
    <t>010017</t>
  </si>
  <si>
    <t>A11.01.001 Биопсия кожи</t>
  </si>
  <si>
    <t>010019</t>
  </si>
  <si>
    <t>A11.03.002 Пункция синусов</t>
  </si>
  <si>
    <t>010020</t>
  </si>
  <si>
    <t>010021</t>
  </si>
  <si>
    <t>A11.07.016 Биопсия слизистой ротоглотки</t>
  </si>
  <si>
    <t>010022</t>
  </si>
  <si>
    <t>A11.07.002 Биопсия языка</t>
  </si>
  <si>
    <t>010023</t>
  </si>
  <si>
    <t>A11.07.003 Биопсия миндалины, зева и аденоидов</t>
  </si>
  <si>
    <t>010024</t>
  </si>
  <si>
    <t>A11.07.004 Биопсия глотки, десны и язычка</t>
  </si>
  <si>
    <t>010027</t>
  </si>
  <si>
    <t>010028</t>
  </si>
  <si>
    <t>A11.07.008 Пункция кисты полости рта</t>
  </si>
  <si>
    <t>010029</t>
  </si>
  <si>
    <t>A11.08.001 Биопсия слизистой оболочки гортани</t>
  </si>
  <si>
    <t>010030</t>
  </si>
  <si>
    <t>A11.08.002 Биопсия слизистой оболочки полости носа</t>
  </si>
  <si>
    <t>010031</t>
  </si>
  <si>
    <t>A11.08.003 Биопсия слизистой оболочки носоглотки</t>
  </si>
  <si>
    <t>010032</t>
  </si>
  <si>
    <t>A11.08.008 Биопсия слизистой гортаноглотки</t>
  </si>
  <si>
    <t>010034</t>
  </si>
  <si>
    <t>A11.20.002 Получение цервикального мазка</t>
  </si>
  <si>
    <t>010035</t>
  </si>
  <si>
    <t>A11.20.003 Биопсия тканей матки</t>
  </si>
  <si>
    <t>010036</t>
  </si>
  <si>
    <t>A11.20.004 Влагалищная биопсия</t>
  </si>
  <si>
    <t>010037</t>
  </si>
  <si>
    <t>A11.20.005 Получение влагалищного мазка</t>
  </si>
  <si>
    <t>010038</t>
  </si>
  <si>
    <t>A11.20.006 Биопсия отверстия бартолиновой железы</t>
  </si>
  <si>
    <t>010042</t>
  </si>
  <si>
    <t>A11.20.011 Биопсия шейки матки</t>
  </si>
  <si>
    <t>010043</t>
  </si>
  <si>
    <t>А 11.01.002   подкожное введение лекарственных средств</t>
  </si>
  <si>
    <t>010045</t>
  </si>
  <si>
    <t>A11.04.004 Внутрисуставное введение лекарственных препаратов</t>
  </si>
  <si>
    <t>010046</t>
  </si>
  <si>
    <t>010047</t>
  </si>
  <si>
    <t>010048</t>
  </si>
  <si>
    <t>010051</t>
  </si>
  <si>
    <t xml:space="preserve">А11.14.001.001 Чрескожная биопсия печени </t>
  </si>
  <si>
    <t>010052</t>
  </si>
  <si>
    <t>А11.30.018  Забор материала для исследования пузырной жидкости на эозинофиолы</t>
  </si>
  <si>
    <t>010053</t>
  </si>
  <si>
    <t>А11.01.016 Получение мазка-отпечатка с поверхности кожи и цитологическое исследование на акантолитические клетки</t>
  </si>
  <si>
    <t>011</t>
  </si>
  <si>
    <t>ИССЛЕДОВАНИЯ ФУНКЦИИ ОРГАНОВ ИЛИ ТКАНЕЙ С ИСПОЛЬЗОВАНИЕМ СПЕЦИАЛЬНЫХ ПРОЦЕДУР, ПРИСПОСОБЛЕНИЙ</t>
  </si>
  <si>
    <t>011001</t>
  </si>
  <si>
    <t>A12.01.003 Исследование потоотделения кожи</t>
  </si>
  <si>
    <t>011002</t>
  </si>
  <si>
    <t>011023</t>
  </si>
  <si>
    <t>011166</t>
  </si>
  <si>
    <t>А 09.05.035 Исследование уровня лекарственных препаратов в крови  (метатарексата)  Определение в крови концентрации метатрексата</t>
  </si>
  <si>
    <t>011167</t>
  </si>
  <si>
    <t>А 09.05.035 Исследование уровня лекарственных препаратов в крови (Определение в крови концентрации дигоксина)_</t>
  </si>
  <si>
    <t>011169</t>
  </si>
  <si>
    <t>А 09.05.035 Исследование уровня лекарственных препаратов в крови (вальпроевой кислоты) Определение в крови концентрации вальпроевой кислоты</t>
  </si>
  <si>
    <t>011170</t>
  </si>
  <si>
    <t>А 09.05.035 Исследование уровня лекарственных препаратов в крови (карбамазепина) Определение в крови концентрации карбамазепина</t>
  </si>
  <si>
    <t>011175</t>
  </si>
  <si>
    <t>А 09.05.035 Исследование уровня лекарственных препаратов в крови (циклоспорина, такралимус)  (Определение в крови концентрации циклоспорина)</t>
  </si>
  <si>
    <t>011202</t>
  </si>
  <si>
    <t>011203</t>
  </si>
  <si>
    <t>011220</t>
  </si>
  <si>
    <t xml:space="preserve"> Определение уровня костной фракции щелочной фосфотазы</t>
  </si>
  <si>
    <t>011221</t>
  </si>
  <si>
    <t>011222</t>
  </si>
  <si>
    <t>011223</t>
  </si>
  <si>
    <t>A12.06.001 Исследование популяций лимфоцитов на цитометре</t>
  </si>
  <si>
    <t>011224</t>
  </si>
  <si>
    <t>011225</t>
  </si>
  <si>
    <t>011226</t>
  </si>
  <si>
    <t>011228</t>
  </si>
  <si>
    <t>011229</t>
  </si>
  <si>
    <t>011230</t>
  </si>
  <si>
    <t>A09.28.034 Исследование уровня катехоламинов в моче</t>
  </si>
  <si>
    <t>011231</t>
  </si>
  <si>
    <t>011234</t>
  </si>
  <si>
    <t>011235</t>
  </si>
  <si>
    <t>011242</t>
  </si>
  <si>
    <t>011246</t>
  </si>
  <si>
    <t>012</t>
  </si>
  <si>
    <t>ОПЕРАТИВНЫЕ МЕТОДЫ ЛЕЧЕНИЯ</t>
  </si>
  <si>
    <t>012002</t>
  </si>
  <si>
    <t>A16.01.004 Хирургическая обработка раны или инфицированной ткани</t>
  </si>
  <si>
    <t>012003</t>
  </si>
  <si>
    <t>012004</t>
  </si>
  <si>
    <t>A16.08.002 Аденоидэктомия</t>
  </si>
  <si>
    <t>012005</t>
  </si>
  <si>
    <t>012008</t>
  </si>
  <si>
    <t>012009</t>
  </si>
  <si>
    <t>012010</t>
  </si>
  <si>
    <t>012011</t>
  </si>
  <si>
    <t>012013</t>
  </si>
  <si>
    <t>012014</t>
  </si>
  <si>
    <t>А22.01.003   Лазерная деструкция кожи (папиломы - 1 шт)</t>
  </si>
  <si>
    <t>012015</t>
  </si>
  <si>
    <t>А22.01.003   Лазерная деструкция кожи (папиломы - до 5 шт)</t>
  </si>
  <si>
    <t>012016</t>
  </si>
  <si>
    <t>А22.01.003   Лазерная деструкция кожи (папиломы - свыше 5 шт)</t>
  </si>
  <si>
    <t>012017</t>
  </si>
  <si>
    <t>А22.01.003 Лазерная деструкция кожи   (фибромы, кератомы)</t>
  </si>
  <si>
    <t>012018</t>
  </si>
  <si>
    <t>012019</t>
  </si>
  <si>
    <t>012020</t>
  </si>
  <si>
    <t>А22.01.003 Лазерная деструкция кожи  (невус, родинки)</t>
  </si>
  <si>
    <t>012021</t>
  </si>
  <si>
    <t>012001</t>
  </si>
  <si>
    <t>012022</t>
  </si>
  <si>
    <t>А16.01.020 Удаление контагиозных моллюсков</t>
  </si>
  <si>
    <t>012023</t>
  </si>
  <si>
    <t>А24.01.004.001 Криодеструкция кожи</t>
  </si>
  <si>
    <t>012024</t>
  </si>
  <si>
    <t>В.01.003.004.001 местная анестезия</t>
  </si>
  <si>
    <t>МЕТОДЫ ЭЛЕКТРОМАГНИТНОГО ЛЕЧЕБНОГО ВОЗДЕЙСТВИЯ НА ОРГАНЫ И ТКАНИ</t>
  </si>
  <si>
    <t>013001</t>
  </si>
  <si>
    <t>A17.01.003 Ионофорез кожи</t>
  </si>
  <si>
    <t>013002</t>
  </si>
  <si>
    <t>A17.01.007 Дарсонвализация кожи</t>
  </si>
  <si>
    <t>013003</t>
  </si>
  <si>
    <t>A17.01.008 Воздействие токами ультравысокой частоты на кожу</t>
  </si>
  <si>
    <t>013005</t>
  </si>
  <si>
    <t>A17.07.001 Электрофорез лекарственных препаратов при патологии полости рта и зубов</t>
  </si>
  <si>
    <t>013006</t>
  </si>
  <si>
    <t>A17.07.004 Ионофорез при патологии полости рта и зубов</t>
  </si>
  <si>
    <t>013007</t>
  </si>
  <si>
    <t>A17.07.005 Магнитотерапия при патологии полости рта и зубов</t>
  </si>
  <si>
    <t>013008</t>
  </si>
  <si>
    <t>A17.07.007 Дарсонвализация при патологии полости рта</t>
  </si>
  <si>
    <t>013009</t>
  </si>
  <si>
    <t>A17.09.001 Электрофорез лекарственных препаратов при патологии легких</t>
  </si>
  <si>
    <t>013010</t>
  </si>
  <si>
    <t>A17.16.001 Электрофорез лекарственных препаратов при заболеваниях желудка и двенадцатиперстной кишки</t>
  </si>
  <si>
    <t>013011</t>
  </si>
  <si>
    <t>A17.19.001 Электрофорез лекарственных препаратов при заболеваниях кишечника</t>
  </si>
  <si>
    <t>013012</t>
  </si>
  <si>
    <t>A17.20.001 Переменное магнитное поле при заболеваниях женских половых органов</t>
  </si>
  <si>
    <t>013013</t>
  </si>
  <si>
    <t>A17.21.001 Электрофорез лекарственных препаратов при заболеваниях мужских половых органов</t>
  </si>
  <si>
    <t>013014</t>
  </si>
  <si>
    <t>A17.24.002 Гальванотерапия при заболеваниях периферической нервной системы</t>
  </si>
  <si>
    <t>013015</t>
  </si>
  <si>
    <t>A17.26.001 Электрофорез лекарственных препаратов при заболеваниях органа зрения</t>
  </si>
  <si>
    <t>013016</t>
  </si>
  <si>
    <t>A17.26.002 Низкочастотная магнитотерапия на орган зрения</t>
  </si>
  <si>
    <t>013017</t>
  </si>
  <si>
    <t>A17.28.002 Электростимуляция мочеточников при заболеваниях почек и мочевыделительного тракта</t>
  </si>
  <si>
    <t>013018</t>
  </si>
  <si>
    <t>A17.29.002 Электросон</t>
  </si>
  <si>
    <t>013019</t>
  </si>
  <si>
    <t>A22.01.006 Ультрафиолетовое облучение кожи</t>
  </si>
  <si>
    <t>013023</t>
  </si>
  <si>
    <t>A17.24.010 Многофункциональная электростимуляция скелетных мышц</t>
  </si>
  <si>
    <t>013022</t>
  </si>
  <si>
    <t>013024</t>
  </si>
  <si>
    <t>A17.30.025 Общая магнитотерапия</t>
  </si>
  <si>
    <t>013025</t>
  </si>
  <si>
    <t>A17.08.003 Аэрозольтерапия при заболеваниях верхних дыхательных путей</t>
  </si>
  <si>
    <t>013026</t>
  </si>
  <si>
    <t>A17.30.004 Воздействие синусоидальными модулированными токами (СМТ)</t>
  </si>
  <si>
    <t>013027</t>
  </si>
  <si>
    <t>A17.30.007 Воздействие электромагнитным излучением сантиметрового диапазона (СМВ-терапия)</t>
  </si>
  <si>
    <t>013028</t>
  </si>
  <si>
    <t>A17.08.001 Электрофорез лекарственных препаратов при заболеваниях верхних дыхательных путей</t>
  </si>
  <si>
    <t>013029</t>
  </si>
  <si>
    <t>A22.07.005 Ультрафиолетовое облучение ротоглотки</t>
  </si>
  <si>
    <t>013030</t>
  </si>
  <si>
    <t>A22.08.003 Воздействие лазерным низкоинтенсивным излучением на область зева</t>
  </si>
  <si>
    <t>013031</t>
  </si>
  <si>
    <t>A17.30.003 Диадинамотерапия (ДДТ)</t>
  </si>
  <si>
    <t>013047</t>
  </si>
  <si>
    <t>A19.23.006 Динамическая проприокоррекция</t>
  </si>
  <si>
    <t>013060</t>
  </si>
  <si>
    <t>A21.16.003 Мануальная терапия при заболеваниях пищевода, желудка и двенадцатиперстной кишки</t>
  </si>
  <si>
    <t>013061</t>
  </si>
  <si>
    <t>А19.30.007 Лечебная физкультура с использованием тренажёра</t>
  </si>
  <si>
    <t>013068</t>
  </si>
  <si>
    <t>A22.01.001 Ультразвуковое лечение кожи</t>
  </si>
  <si>
    <t>013069</t>
  </si>
  <si>
    <t>A22.01.005 Низкоинтенсивное лазерное облучение кожи</t>
  </si>
  <si>
    <t>013070</t>
  </si>
  <si>
    <t>A22.13.001 Лазерное облучение крови</t>
  </si>
  <si>
    <t>013071</t>
  </si>
  <si>
    <t>A22.26.001 Лазерная коагуляция очагов кератита</t>
  </si>
  <si>
    <t>013072</t>
  </si>
  <si>
    <t>A22.08.004 Воздействие лазерным низкоинтенсивным излучением эндоназально</t>
  </si>
  <si>
    <t>013080</t>
  </si>
  <si>
    <t>А1703.001 Электрофорез лекарственных средств при болезнях опорно-двигательной системы</t>
  </si>
  <si>
    <t>013087</t>
  </si>
  <si>
    <t>A17.14.001 Электрофорез лекарственных препаратов при заболеваниях   печени и желчевыводящих путей</t>
  </si>
  <si>
    <t>013089</t>
  </si>
  <si>
    <t>А22.30.003 Воздействие коротким ультрафиолетовым излучением (КУФ)</t>
  </si>
  <si>
    <t>013090</t>
  </si>
  <si>
    <t>А17.30.005 Воздействие интерференционными токами</t>
  </si>
  <si>
    <t>013091</t>
  </si>
  <si>
    <t>А17.30.016  Воздействие высокочастотными электромагнитными полями (индуктотермия)</t>
  </si>
  <si>
    <t>013092</t>
  </si>
  <si>
    <t>А22.14.003 Воздействие низкоинтенсивным лазерным излучением при заболеваниях печени и желчевыводящих путей</t>
  </si>
  <si>
    <t>013093</t>
  </si>
  <si>
    <t>А17.30.018  Воздействие электромагнитным излучением дециметрового диапазона (ДМВ)</t>
  </si>
  <si>
    <t>013094</t>
  </si>
  <si>
    <t>А17.30.031  Воздействие магнитными полями</t>
  </si>
  <si>
    <t>013095</t>
  </si>
  <si>
    <t>А 17.30.017  Воздействие электрическим полем ультравысокой частоты (ЭП УВЧ)</t>
  </si>
  <si>
    <t>013096</t>
  </si>
  <si>
    <t>А 22.04.003  Воздействие низкоинтенсивным лазерным излучением при заболеваниях суставов</t>
  </si>
  <si>
    <t>013097</t>
  </si>
  <si>
    <t>А 17. 30.018 Воздействие электромагнитным излучением дециметрового диапазона (ДМВ)</t>
  </si>
  <si>
    <t>013098</t>
  </si>
  <si>
    <t>А 17.03.007  Воздействие магнитными полями при костной патологии</t>
  </si>
  <si>
    <t>013099</t>
  </si>
  <si>
    <t>А17.22.001 Электрофорез лекарственных препаратов при заболеваниях желёз внутренней секреции</t>
  </si>
  <si>
    <t>013100</t>
  </si>
  <si>
    <t>А17.20.002 Электрофорез лекарственных препаратов при заболеваниях женских половых органов</t>
  </si>
  <si>
    <t>013101</t>
  </si>
  <si>
    <t>013102</t>
  </si>
  <si>
    <t>013103</t>
  </si>
  <si>
    <t>А22.20.003 Внутривлагалищное воздействие ультразвуком при заболеваниях женских половых органов</t>
  </si>
  <si>
    <t>013104</t>
  </si>
  <si>
    <t>014</t>
  </si>
  <si>
    <t>ИММУНОЛОГИЧЕСКАЯ ДИАГНОСТИКА</t>
  </si>
  <si>
    <t>014001</t>
  </si>
  <si>
    <t>014002</t>
  </si>
  <si>
    <t>014003</t>
  </si>
  <si>
    <t>014005</t>
  </si>
  <si>
    <t>014006</t>
  </si>
  <si>
    <t>014008</t>
  </si>
  <si>
    <t>A09.05.130 Исследование уровня простатспецифического антигена общего в крови</t>
  </si>
  <si>
    <t>014009</t>
  </si>
  <si>
    <t>A09.05.090 Исследование уровня хорионического гонадотропина в крови</t>
  </si>
  <si>
    <t>014010</t>
  </si>
  <si>
    <t>014011</t>
  </si>
  <si>
    <t>014012</t>
  </si>
  <si>
    <t>014013</t>
  </si>
  <si>
    <t>014015</t>
  </si>
  <si>
    <t>A12.06.044 Исследование антител к эпидермальному ростовому фактору человека в крови (EGFR)</t>
  </si>
  <si>
    <t>014016</t>
  </si>
  <si>
    <t>A09.05.196 Исследование уровня антигена плоскоклеточных раков в крови</t>
  </si>
  <si>
    <t>014017</t>
  </si>
  <si>
    <t>014020</t>
  </si>
  <si>
    <t>014024</t>
  </si>
  <si>
    <t>014025</t>
  </si>
  <si>
    <t>A09.05.065 Исследование тиреотропина сыворотки крови (ТТГ)</t>
  </si>
  <si>
    <t>014026</t>
  </si>
  <si>
    <t>A09.05.058 Исследование уровня паратиреоидного гормона в крови</t>
  </si>
  <si>
    <t>014027</t>
  </si>
  <si>
    <t>A09.05.061 Исследование свободного трийодтиронина (СT3) в крови</t>
  </si>
  <si>
    <t>014028</t>
  </si>
  <si>
    <t>A09.05.063 Исследование уровня свободного тироксина (СT4) сыворотки крови</t>
  </si>
  <si>
    <t>014029</t>
  </si>
  <si>
    <t>014030</t>
  </si>
  <si>
    <t>014031</t>
  </si>
  <si>
    <t>A09.28.035 Исследование уровня свободного кортизола в моче</t>
  </si>
  <si>
    <t>014032</t>
  </si>
  <si>
    <t>A09.05.135 Исследование уровня общего кортизола в крови</t>
  </si>
  <si>
    <t>014034</t>
  </si>
  <si>
    <t>A09.05.078 Исследование уровня общего тестостерона в крови</t>
  </si>
  <si>
    <t>014035</t>
  </si>
  <si>
    <t>A09.05.087 Исследование уровня пролактина в крови</t>
  </si>
  <si>
    <t>014036</t>
  </si>
  <si>
    <t>A09.05.132 Исследование уровня фолликулостимулирующего гормона в сыворотке крови</t>
  </si>
  <si>
    <t>014037</t>
  </si>
  <si>
    <t>A09.05.131 Исследование уровня лютеинизирующего гормона в сыворотке крови</t>
  </si>
  <si>
    <t>014038</t>
  </si>
  <si>
    <t>014039</t>
  </si>
  <si>
    <t>A09.05.066 Исследование уровня соматотропного гормона в крови</t>
  </si>
  <si>
    <t>014041</t>
  </si>
  <si>
    <t>A09.05.069 Исследование уровня альдостерона в крови</t>
  </si>
  <si>
    <t>014042</t>
  </si>
  <si>
    <t>A09.05.205 Исследование уровня C-пептида в крови</t>
  </si>
  <si>
    <t>014043</t>
  </si>
  <si>
    <t>A09.05.067 Исследование уровня адренокортикотропного гормона в крови</t>
  </si>
  <si>
    <t>014044</t>
  </si>
  <si>
    <t>A09.05.157 Исследование уровня свободного эстриола в крови</t>
  </si>
  <si>
    <t>014045</t>
  </si>
  <si>
    <t>A09.05.204 Исследование уровня инсулиноподобного ростового фактора I в крови</t>
  </si>
  <si>
    <t>014046</t>
  </si>
  <si>
    <t>A09.05.139 Исследование уровня 17-гидроксипрогестерона в крови</t>
  </si>
  <si>
    <t>014048</t>
  </si>
  <si>
    <t xml:space="preserve">A09.05.149 Исследование уровня дегидроэпиандростерона сульфата в крови   </t>
  </si>
  <si>
    <t>014049</t>
  </si>
  <si>
    <t>014051</t>
  </si>
  <si>
    <t>A09.05.160 Исследование уровня глобулина, связывающего половые гормоны, в крови</t>
  </si>
  <si>
    <t>014052</t>
  </si>
  <si>
    <t>A09.05.119 Исследование уровня кальцитонина в крови</t>
  </si>
  <si>
    <t>014053</t>
  </si>
  <si>
    <t>014054</t>
  </si>
  <si>
    <t>A09.05.154 Исследование уровня общего эстрадиола в крови</t>
  </si>
  <si>
    <t>014055</t>
  </si>
  <si>
    <t>A09.05.209 Исследование уровня прокальцитонина в крови</t>
  </si>
  <si>
    <t>014057</t>
  </si>
  <si>
    <t>014058</t>
  </si>
  <si>
    <t>014059</t>
  </si>
  <si>
    <t>014060</t>
  </si>
  <si>
    <t>014061</t>
  </si>
  <si>
    <t>014062</t>
  </si>
  <si>
    <t>014063</t>
  </si>
  <si>
    <t>014065</t>
  </si>
  <si>
    <t>A12.06.035 Исследование антител к антигенам митохондрий в крови</t>
  </si>
  <si>
    <t>014066</t>
  </si>
  <si>
    <t>A12.06.037 Исследование антител к цитоплазме нейтрофилов в крови</t>
  </si>
  <si>
    <t>014067</t>
  </si>
  <si>
    <t>014068</t>
  </si>
  <si>
    <t>014069</t>
  </si>
  <si>
    <t>014070</t>
  </si>
  <si>
    <t>014071</t>
  </si>
  <si>
    <t>В.03.040.002 Комплекс исследований на активность при ревматизме (ИФА диагностика антител к циклическому цитруллированному пептиду (АЦЦП) (ранняя диагностика)</t>
  </si>
  <si>
    <t>014072</t>
  </si>
  <si>
    <t>014073</t>
  </si>
  <si>
    <t>014074</t>
  </si>
  <si>
    <t>014076</t>
  </si>
  <si>
    <t>В.03.012.001 Комплекс исследований для диагностики впервые выявленного сахарного диабета (ИФА диагностика аутоиммунного маркёра анти  GAD)</t>
  </si>
  <si>
    <t>014077</t>
  </si>
  <si>
    <t>014079</t>
  </si>
  <si>
    <t>014081</t>
  </si>
  <si>
    <t>014087</t>
  </si>
  <si>
    <t>014088</t>
  </si>
  <si>
    <t>A26.06.100 Определение иммуноглобулинов (IgA / IgG  /IgM) в крови по Манчини (методом радиальной дифузии)</t>
  </si>
  <si>
    <t>014091</t>
  </si>
  <si>
    <t>014093</t>
  </si>
  <si>
    <t>A09.05.074 Исследование уровня циркулирующих иммунных комплексов в крови</t>
  </si>
  <si>
    <t>014094</t>
  </si>
  <si>
    <t>014102</t>
  </si>
  <si>
    <t>A09.05.106.005 Исследование уровня свободных легких цепей в крови</t>
  </si>
  <si>
    <t>014103</t>
  </si>
  <si>
    <t>014105</t>
  </si>
  <si>
    <t>014106</t>
  </si>
  <si>
    <t>A26.06.024 Определение антител класса G (IgG) к эхинококку однокамерному в крови</t>
  </si>
  <si>
    <t>014107</t>
  </si>
  <si>
    <t>A26.06.062 Определение антител к возбудителю описторхоза (Opistorchis felineus)  (Ig M / IgG ) в крови</t>
  </si>
  <si>
    <t>014109</t>
  </si>
  <si>
    <t>014111</t>
  </si>
  <si>
    <t>A26.06.079 Определение антител к трихинеллам (Trichinella spp.)  (Ig M / IgG )  в крови</t>
  </si>
  <si>
    <t>014113</t>
  </si>
  <si>
    <t>014114</t>
  </si>
  <si>
    <t>014115</t>
  </si>
  <si>
    <t>014116</t>
  </si>
  <si>
    <t>014118</t>
  </si>
  <si>
    <t>014119</t>
  </si>
  <si>
    <t>014120</t>
  </si>
  <si>
    <t>014122</t>
  </si>
  <si>
    <t>A26.06.014 Определение антител (IgA/ IgM/ IgG) к грибам рода кандида (Candida spp.) в крови</t>
  </si>
  <si>
    <t>014125</t>
  </si>
  <si>
    <t>014127</t>
  </si>
  <si>
    <t>014128</t>
  </si>
  <si>
    <t>014129</t>
  </si>
  <si>
    <t>014130</t>
  </si>
  <si>
    <t>A26.06.022.001 Определение антител класса G (IgG) к цитомегаловирусу (Cytomegalovirus) в крови</t>
  </si>
  <si>
    <t>014132</t>
  </si>
  <si>
    <t>A26.06.022.003  Определение индекса  антител класса G ( IgG avidity)  к цитомегаловирусу (Cytomegalovirus) в крови</t>
  </si>
  <si>
    <t>014133</t>
  </si>
  <si>
    <t>A26.06.045.003  Определение антител класса G (IgM) к вирусу простого герпеса 1и2 типов (Herpes simplex virus types 1, 2) в крови</t>
  </si>
  <si>
    <t>014134</t>
  </si>
  <si>
    <t>A26.06.045 Определение антител к вирусу простого герписа  (Herpes simplex virus) в крови</t>
  </si>
  <si>
    <t>014135</t>
  </si>
  <si>
    <t>A26.06.046 Определение индекса авидности антител класса G (IgG avidity )   к вирусу простого герпеса (Herpes simplex virus) в крови</t>
  </si>
  <si>
    <t>014136</t>
  </si>
  <si>
    <t>014138</t>
  </si>
  <si>
    <t>014139</t>
  </si>
  <si>
    <t>A26.06.086 Определение антител к сероварам иерсинии энтероколитика (Yersinia enterocolitica) в крови</t>
  </si>
  <si>
    <t>014141</t>
  </si>
  <si>
    <t>A26.06.093 Определение антител классов M, G (IgM, IgG) к иерсинии энтероколитика (Yersinia enterocolitica) в крови</t>
  </si>
  <si>
    <t>014144</t>
  </si>
  <si>
    <t>014145</t>
  </si>
  <si>
    <t>A26.06.018 Определение антител к хламидии трахоматис  (Chlamydia trachomatis) в крови</t>
  </si>
  <si>
    <t>014148</t>
  </si>
  <si>
    <t>Диагностика туберкулеза методом ИФА</t>
  </si>
  <si>
    <t>014151</t>
  </si>
  <si>
    <t>A26.06.072 Определение антител класса G (IgG) к уреаплазме в крови</t>
  </si>
  <si>
    <t>014154</t>
  </si>
  <si>
    <t>Определение уровня антител к гарднерелле IgM /IgG  методом ИФА</t>
  </si>
  <si>
    <t>014157</t>
  </si>
  <si>
    <t>A26.06.082.002 Определение антител к бледной трепонеме (Treponema pallidum) в иммуноферментном исследовании (ИФА) в крови</t>
  </si>
  <si>
    <t>014160</t>
  </si>
  <si>
    <t>014163</t>
  </si>
  <si>
    <t>A26.06.057 Определение антител классов M, G ( IgM, IgG к микоплазме пневмонии (Mycoplasma pneumoniae) в крови</t>
  </si>
  <si>
    <t>014167</t>
  </si>
  <si>
    <t>A26.06.036 Определение антигена (HbsAg)к вируса гепатита B  (Hepatitis B virus) в крови</t>
  </si>
  <si>
    <t>014168</t>
  </si>
  <si>
    <t>014169</t>
  </si>
  <si>
    <t>014170</t>
  </si>
  <si>
    <t>A26.06.040 Определение антител к поверхностному антигену (HBcAg) вируса гепатита B (HbsAg Hepatitis B virus) в крови</t>
  </si>
  <si>
    <t>014171</t>
  </si>
  <si>
    <t>A26.06.038 Определение антителк е-антигену (anti-Hbe) вируса гепатита В (HbeAg Hepatitis B virus) в крови</t>
  </si>
  <si>
    <t>014172</t>
  </si>
  <si>
    <t>A26.06.036 Определение антигена к вирусу гепатита B (HbsAg Hepatitis B virus) в крови ( Подтверждающий тест на гепатит В)</t>
  </si>
  <si>
    <t>014173</t>
  </si>
  <si>
    <t>A26.06.037 Определение антигена (HbeAg) вируса гепатита B  Hepatitis B virus) в крови</t>
  </si>
  <si>
    <t>014174</t>
  </si>
  <si>
    <t>A26.06.041.002 Определение суммарных антител классов M, G (anti-HCV IgG и anti-HCV IgM) к вирусу гепатита С  (Hepatitis C virus) в крови</t>
  </si>
  <si>
    <t>014175</t>
  </si>
  <si>
    <t>A26.06.041 Определение антител к вирусу гепатита C (Hepatitis C virus) в крови</t>
  </si>
  <si>
    <t>014177</t>
  </si>
  <si>
    <t>A26.06.042 Определение антител классов M, G (IgM, IgG) к неструктурированным белкам (a-NS3, a-NS4, a-NS5) вируса гепатита C (Hepatitis C virus) в крови</t>
  </si>
  <si>
    <t>014178</t>
  </si>
  <si>
    <t>014179</t>
  </si>
  <si>
    <t>А26.06.043.001 Определение антител класса М (anti-HDV IgM) к вирусу гепатита D (Hepatitis D virus) в крови</t>
  </si>
  <si>
    <t>014180</t>
  </si>
  <si>
    <t>014181</t>
  </si>
  <si>
    <t>014182</t>
  </si>
  <si>
    <t>ИФА диагностика гепатита G по Анти HGV  Ig G</t>
  </si>
  <si>
    <t>014184</t>
  </si>
  <si>
    <t>A26.06.043 Определение антителк вирусу гепатита D (Hepatitis D virus) в крови</t>
  </si>
  <si>
    <t>014186</t>
  </si>
  <si>
    <t>014187</t>
  </si>
  <si>
    <t>Молекулярно-биологическое исследование энтеровирусов (методом ПЦР)</t>
  </si>
  <si>
    <t>014188</t>
  </si>
  <si>
    <t>014189</t>
  </si>
  <si>
    <t>А26.20.048 Молекулярно-биологическое исследование влагалищного отделяемого на грибы рода кандида (Candida spp)с уточнением вида</t>
  </si>
  <si>
    <t>014190</t>
  </si>
  <si>
    <t xml:space="preserve">A26.05.020.001 Определение ДНК вируса гепатита В (Hepatitis B virus) методом ПЦР, качественное исследование </t>
  </si>
  <si>
    <t>014191</t>
  </si>
  <si>
    <t>A26.05.019.001 Определение РНК вируса гепатита  C (Hepatitis C virus) методом ПЦР, качественное исследование</t>
  </si>
  <si>
    <t>014192</t>
  </si>
  <si>
    <t>А26.05.019.003 Определение генотипа вируса гепатита С (Hepatitis C virus)</t>
  </si>
  <si>
    <t>014193</t>
  </si>
  <si>
    <t>014194</t>
  </si>
  <si>
    <t>014195</t>
  </si>
  <si>
    <t>014196</t>
  </si>
  <si>
    <t>А26.05.012.001 Определение ДНК хламидий (Chlamydia spp)  в крови методом ПЦР</t>
  </si>
  <si>
    <t>014197</t>
  </si>
  <si>
    <t>A26.20.010 Молекулярно-биологическое исследование отделяемого из цервикального канала на вирус простого герпеса 1, 2 (Herpes simplex virus 1, 2)</t>
  </si>
  <si>
    <t>014199</t>
  </si>
  <si>
    <t>A26.05.017.001 Определение ДНК цитомегаловируса  (Cytomegalovirus) методом ПЦР в периферической и пуповинной крови, качественное исследование</t>
  </si>
  <si>
    <t>014200</t>
  </si>
  <si>
    <t>A26.05.011.001 Определение ДНК вируса Эпштейна - Барра (Epstein - Barr virus) методом ПЦР в периферической и пуповинной крови, качественное исследование</t>
  </si>
  <si>
    <t>014201</t>
  </si>
  <si>
    <t xml:space="preserve">А26.20.035.001 Определение ДНК уреаплазм (Ureaplasma spp) с уточнением вида в отделяемом слизистых оболочек женских половых органов методом ПЦР </t>
  </si>
  <si>
    <t>014202</t>
  </si>
  <si>
    <t>А26.20.027.001 Определение ДНК микоплазмы гениталиум (Mycoplasma genitalium) в отделяемом слизистых оболочек женских половых органов методом ПЦР</t>
  </si>
  <si>
    <t>014204</t>
  </si>
  <si>
    <t>А26.05.020.002 Определение ДНК вируса гепатита В (Hepatitis B virus) в крови методом ПЦР, количественное исследование</t>
  </si>
  <si>
    <t>014205</t>
  </si>
  <si>
    <t>А26.05.019.002 Определение РНК вируса гепатита С (Hepatitis C virus) в крови методом ПЦР, количественное исследование</t>
  </si>
  <si>
    <t>014206</t>
  </si>
  <si>
    <t>Молекулярно-биологическое количественное исследование  ДНК уреаплазм (методом ПЦР)</t>
  </si>
  <si>
    <t>014207</t>
  </si>
  <si>
    <t>Молекулярно-биологическое количественное  исследование ДНК цитомегаловируса (методом ПЦР)</t>
  </si>
  <si>
    <t>014208</t>
  </si>
  <si>
    <t>014209</t>
  </si>
  <si>
    <t>А26.20.022 Молекулярно-биологическое исследование отделяемого слизистых оболочек женских половых органов ( Neisseriagonorrhoeae)</t>
  </si>
  <si>
    <t>014210</t>
  </si>
  <si>
    <t>A26.05.023.001 Определение РНК гепатита D (Hepatitis D virus) методом ПЦР, качественное исследование</t>
  </si>
  <si>
    <t>014211</t>
  </si>
  <si>
    <t>A26.20.009.003 Определение ДНК вирусов папиломы человека (Papilloma virus) высокого канцерогенного риска в отделяемом (соскобе) из цервикального канала методом ПЦР, количественное исследование</t>
  </si>
  <si>
    <t>014213</t>
  </si>
  <si>
    <t>A12.05.066 Определение полиморфизма T1565C (замена тимина на цитозин в позиции 1565) в гене гликопротеина IIIa (GpIIIA)</t>
  </si>
  <si>
    <t>014215</t>
  </si>
  <si>
    <t>A12.05.105 Определение полиморфизма гена CYP2C9 (цитохром P450, семейство 2, подсемейство C, полипептид 9) семейства цитохромов P-450</t>
  </si>
  <si>
    <t>014218</t>
  </si>
  <si>
    <t>A12.05.010 Определение HLA-антигенов (HLAВ27)</t>
  </si>
  <si>
    <t>014219</t>
  </si>
  <si>
    <t>Фармакогенетика КЛОПИДОГРЕЛ</t>
  </si>
  <si>
    <t>014220</t>
  </si>
  <si>
    <t>A08.30.008.001 Молекулярно-генетическое исследование мутации в гене V617F (замена 617-й аминокислоты с валина на фенилаланин) JAK2 (янус тирозин-киназа второго типа) в крови</t>
  </si>
  <si>
    <t>014222</t>
  </si>
  <si>
    <t>А27.05.040 Молекулярно-генетическое исследование мутацмий в генах BRCA1 и BRCA2 в крови</t>
  </si>
  <si>
    <t>014223</t>
  </si>
  <si>
    <t>014225</t>
  </si>
  <si>
    <t>014226</t>
  </si>
  <si>
    <t>014227</t>
  </si>
  <si>
    <t>014228</t>
  </si>
  <si>
    <t>014235</t>
  </si>
  <si>
    <t>А27.05.026 Молекулярно-генетическое исследование генетических полиморфизмов ассоциированных с фук\нкциями интерлейкина 28В в крови</t>
  </si>
  <si>
    <t>014236</t>
  </si>
  <si>
    <t>Качественное и количественное определение ДНК-стафилококков, стрептококков и энтеробактерий</t>
  </si>
  <si>
    <t>014237</t>
  </si>
  <si>
    <t>Определение полиморфиза в гене муковисцидоза (9 точек мутаций) методом ПЦР</t>
  </si>
  <si>
    <t>014238</t>
  </si>
  <si>
    <t>А26.09.017 Молекулярно биологическое исследование на респираторный вирус - ОРВИ</t>
  </si>
  <si>
    <t>014239</t>
  </si>
  <si>
    <t>А26.20.048 Молекулярно-биологическое исследованиевлагалищного отделяемого на грибы рода (Candidaspp) с уточнением вида</t>
  </si>
  <si>
    <t>014241</t>
  </si>
  <si>
    <t>014243</t>
  </si>
  <si>
    <t>A26.20.008 Микробиологическое исследование отделяемого женских половых органов на аэробные и факультативно-анаэробные микроорганизмы( фемофлор, Флороценоз-скрин) (Определение биоценоза урогенетального тракта у женщин "Флороценоз-скрин")</t>
  </si>
  <si>
    <t>014245</t>
  </si>
  <si>
    <t>014247</t>
  </si>
  <si>
    <t>014249</t>
  </si>
  <si>
    <t>014250</t>
  </si>
  <si>
    <t>014251</t>
  </si>
  <si>
    <t>Диагностика иммунного статуса</t>
  </si>
  <si>
    <t>014252</t>
  </si>
  <si>
    <t>014253</t>
  </si>
  <si>
    <t>A12.06.001 Исследование популяций лимфоцитов ( CD3)    (Определение Т-лимфоцитов CD3  /</t>
  </si>
  <si>
    <t>014255</t>
  </si>
  <si>
    <t>A12.06.001 Исследование популяций лимфоцитов  (CD22)  Определение В-лимфоцитов CD22 /</t>
  </si>
  <si>
    <t>014256</t>
  </si>
  <si>
    <t>A12.06.001 Исследование популяций лимфоцитов (CD4)        Определение Т-хелперов - CD4 /</t>
  </si>
  <si>
    <t>014257</t>
  </si>
  <si>
    <t>A12.06.001 Исследование популяций лимфоцитов  (CD8)   Определение Т-супрессоров - CD8</t>
  </si>
  <si>
    <t>014258</t>
  </si>
  <si>
    <t>A12.06.001 Исследование популяций лимфоцитов  (CD16)   Определение NK-клеток- CD16</t>
  </si>
  <si>
    <t>014260</t>
  </si>
  <si>
    <t>A12.06.001 Иммунофенотипирование популяции лимфоцитов - иммунный статус на проточном цитометре</t>
  </si>
  <si>
    <t>014265</t>
  </si>
  <si>
    <t>A12.06.026  Исследование антител к антигенам желудка в крови  ( Пепсиноген 1 ИФА)</t>
  </si>
  <si>
    <t>014266</t>
  </si>
  <si>
    <t>A12.06.026 Исследование антител к антигенам желудка в крови (Пепсиноген 2 ИФА)</t>
  </si>
  <si>
    <t>014272</t>
  </si>
  <si>
    <t>Адреналин в моче и плазме ИФА</t>
  </si>
  <si>
    <t>014273</t>
  </si>
  <si>
    <t>Норадреналин в моче и плазме ИФА</t>
  </si>
  <si>
    <t>Диагностика аллергозов</t>
  </si>
  <si>
    <t>014281</t>
  </si>
  <si>
    <t>A12.06.023 Исследование антител к антигенам миокарда в крови  ( ЭЛИ - тест ИФА)</t>
  </si>
  <si>
    <t>014283</t>
  </si>
  <si>
    <t>014284</t>
  </si>
  <si>
    <t>04285</t>
  </si>
  <si>
    <t>014287</t>
  </si>
  <si>
    <t>014289</t>
  </si>
  <si>
    <t>Диагностика гельминтозов (полная понель) ИФА</t>
  </si>
  <si>
    <t>A12.06.009      Исследование антител к антигенам тканей почек  ( ЭЛИ - тест ИФА)</t>
  </si>
  <si>
    <t xml:space="preserve">ПЦР диагностика </t>
  </si>
  <si>
    <t>014294</t>
  </si>
  <si>
    <t>А26.20.026.001 Определение ДНК трихомонас вагиналис (trihamonus vaginalis) в отделяемом слизистых оболочек женских половых органов методом ПЦР  (методом ПЦР)</t>
  </si>
  <si>
    <t>014297</t>
  </si>
  <si>
    <t>Молекулярно-биологическое исследование гемолитического стрептококка (методом ПЦР)</t>
  </si>
  <si>
    <t>014299</t>
  </si>
  <si>
    <t>Молекулярно-биологическое исследование вируса гепатита С (методом ПЦР, генотипирование)</t>
  </si>
  <si>
    <t>014300</t>
  </si>
  <si>
    <t>Молекулярно-биологическое исследование  вируса гепатита Д  (методом ПЦР качественно)</t>
  </si>
  <si>
    <t>014302</t>
  </si>
  <si>
    <t>А26.06.062 Определение антител квозбудителю описторхоза в крови - ЦИК,  Ig М/ Ig G  (Opistorchis felineus)</t>
  </si>
  <si>
    <t>014303</t>
  </si>
  <si>
    <t>А26.06.039  Определение антител класса М, G (IgG, IgМ) к антигену вируса гепатита В (HB cor антиген суммарные)</t>
  </si>
  <si>
    <t>014304</t>
  </si>
  <si>
    <t>В03.027.030 Комплекс исследований для диагностики неточно обозначенных заболеваний органов пищеварения - определение антител к тканевой трансглутаминазе</t>
  </si>
  <si>
    <t>014305</t>
  </si>
  <si>
    <t>А26.06.081  Определение антител к токсоплазме  (toxoplazma gondii) в крови  Ig А/ Ig М/ Ig G</t>
  </si>
  <si>
    <t>014306</t>
  </si>
  <si>
    <t>014307</t>
  </si>
  <si>
    <t>А26.09.007 Микробиологическое исследование на  микоплазму - количественное определение ДНК микоплазмы Hominis</t>
  </si>
  <si>
    <t>014308</t>
  </si>
  <si>
    <t>А26.05.012 Микробиологическое исследование на хламидии - количественное определение ДНК  хламидий Trahomatis</t>
  </si>
  <si>
    <t>014309</t>
  </si>
  <si>
    <t>А26.23.010  Молекулярнобиологическое исследование на вирус Эпштейна-Бара - количественное определение ДНК вируса Эпштейна-Бара</t>
  </si>
  <si>
    <t>014310</t>
  </si>
  <si>
    <t>А12.05.022 Исследование агрегации тромбоцитов с помощью агрегат-гемагглютиционной пробы</t>
  </si>
  <si>
    <t>014033</t>
  </si>
  <si>
    <t>А09.05.078.001  Определение уровня свободного тестостерона   в крови</t>
  </si>
  <si>
    <t>014047</t>
  </si>
  <si>
    <t>A09.05.149 Исследование ПСА свободный</t>
  </si>
  <si>
    <t>014050</t>
  </si>
  <si>
    <t xml:space="preserve">A09.05.246 Исследование уровня некйроспецифической енолазы в крови </t>
  </si>
  <si>
    <t>014080</t>
  </si>
  <si>
    <t>А09.05.161 Исследование уровня белка А, связанного с беременностью, в крови (PAPP-A)</t>
  </si>
  <si>
    <t>014311</t>
  </si>
  <si>
    <t>А26.06.011 Определение антител к борелии Бургдорфера  (Borrelia burgdorfen) в крови..</t>
  </si>
  <si>
    <t>014312</t>
  </si>
  <si>
    <t>А26.06.088 Определение антител к вирусу клещевого энцефалита в крови</t>
  </si>
  <si>
    <t>014313</t>
  </si>
  <si>
    <t>А09.05.150 Исследование уровня дегидротестостерона в крови  (Определение уровня тестостерона свободного в крови)</t>
  </si>
  <si>
    <t>014314</t>
  </si>
  <si>
    <t>014315</t>
  </si>
  <si>
    <t>А26.20.028.001 Определение ДНК микоплазмы хоминис (Mycoplasma hominis)  в отделяемом слизистых  оболочек женских половых органов методом ПЦР, качественное исследование</t>
  </si>
  <si>
    <t>014316</t>
  </si>
  <si>
    <t>А26.21.005 Молекулярно - биологическое определение ДНК гарднерелл</t>
  </si>
  <si>
    <t>014317</t>
  </si>
  <si>
    <t>А26.21.006 Молекулярно-биологическое определение бактериального вагиноза</t>
  </si>
  <si>
    <t>014319</t>
  </si>
  <si>
    <t>014318</t>
  </si>
  <si>
    <t xml:space="preserve">A26.20.032  Молекулярно-биологическое исследование влагалищного отделяемого на микроорганизмы-маркеры бактериального вагиноза </t>
  </si>
  <si>
    <t>014320</t>
  </si>
  <si>
    <t>Исследование в кале  скрытой крови (Hb) и трансферрина (Tf)</t>
  </si>
  <si>
    <t>015</t>
  </si>
  <si>
    <t>ИССЛЕДОВАНИЯ И ВОЗДЕЙСТВИЯ НА СОЗНАНИЕ И ПСИХИЧЕСКУЮ СФЕРУ</t>
  </si>
  <si>
    <t>015001</t>
  </si>
  <si>
    <t>A13.23.001 Медико-логопедическое исследование при дисфагии</t>
  </si>
  <si>
    <t>015002</t>
  </si>
  <si>
    <t>A13.23.002 Медико-логопедическое исследование при афазии</t>
  </si>
  <si>
    <t>015003</t>
  </si>
  <si>
    <t>A13.23.003 Медико-логопедическое исследование при дизартрии</t>
  </si>
  <si>
    <t>015004</t>
  </si>
  <si>
    <t>A13.23.004 Медико-логопедическая процедура при дисфагии</t>
  </si>
  <si>
    <t>015005</t>
  </si>
  <si>
    <t>A13.23.005 Медико-логопедическая процедура при афазии</t>
  </si>
  <si>
    <t>015006</t>
  </si>
  <si>
    <t>A13.23.006 Медико-логопедическая процедура при дизартрии</t>
  </si>
  <si>
    <t>015007</t>
  </si>
  <si>
    <t>A13.23.007 Медико-логопедическая тонально-ритмическая процедура</t>
  </si>
  <si>
    <t>015008</t>
  </si>
  <si>
    <t>A13.23.008 Медико-логопедическая процедура с использованием интерактивных информационных технологий</t>
  </si>
  <si>
    <t>016</t>
  </si>
  <si>
    <t>ДИАГНОСТИКА И ЛЕЧЕНИЕ, НЕОБОЗНАЧЕННЫЕ В ДРУГИХ РУБРИКАХ</t>
  </si>
  <si>
    <t>016001</t>
  </si>
  <si>
    <t>А23.25.001 Подбор слухового аппарата</t>
  </si>
  <si>
    <t>016002</t>
  </si>
  <si>
    <t>A23.25.002 Настройка речевого процесса</t>
  </si>
  <si>
    <t>016003</t>
  </si>
  <si>
    <t>A23.25.003 Настройка речевого процесса при бинауральной имплантации (два уха)</t>
  </si>
  <si>
    <t>017</t>
  </si>
  <si>
    <t>МИКРОБИОЛОГИЧЕСКИЕ ИССЛЕДОВАНИЯ</t>
  </si>
  <si>
    <t>017001</t>
  </si>
  <si>
    <t>A26.01.001 Микробиологическое (культуральное) исследование гнойного отделяемого на аэробные и факультативно-анаэробные микроорганизмы</t>
  </si>
  <si>
    <t>017002</t>
  </si>
  <si>
    <t>A26.04.004 Микробиологическое (культуральное) исследование синовиальной жидкости на аэробные и факультативно-анаэробные микроорганизмы</t>
  </si>
  <si>
    <t>017003</t>
  </si>
  <si>
    <t>A26.05.001 Микробиологическое (культуральное) исследование крови на стерильность</t>
  </si>
  <si>
    <t>017004</t>
  </si>
  <si>
    <t>A26.05.002 Микробиологическое (культуральное) исследование крови на тифо-паратифозную группу микроорганизмов</t>
  </si>
  <si>
    <t>017006</t>
  </si>
  <si>
    <t>A26.05.006  Микробиологическое (культуральное) исследование крови на дрожжевые грибы</t>
  </si>
  <si>
    <t>017008</t>
  </si>
  <si>
    <t>A26.08.001  Микробиологическое (культуральное) исследование слизи и пленок с миндалин на палочку дифтерии (Corinebacterium diphtheriae)</t>
  </si>
  <si>
    <t>017010</t>
  </si>
  <si>
    <t>A26.08.003 Микробиологическое (культуральное) исследование слизи с задней стенки глотки на менингококк (Neisseria meningitidis)</t>
  </si>
  <si>
    <t>017011</t>
  </si>
  <si>
    <t>A26.08.005 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</si>
  <si>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017012</t>
  </si>
  <si>
    <t>A26.09.010 Микробиологическое (культуральное) исследование мокроты на аэробные и факультативно-анаэробные микроорганизмы</t>
  </si>
  <si>
    <t>017013</t>
  </si>
  <si>
    <t>A26.14.001 Микробиологическое (культуральное) исследование желчи на сальмонеллу тифа (Salmonella Typhi), паратифа A (Salmonella Paratyphi A), паратифа B (Salmonella Paratyphi B)</t>
  </si>
  <si>
    <t>017014</t>
  </si>
  <si>
    <t>A26.14.003 Микробиологическое (культуральное) исследование желчи на анаэробные микроорганизмы</t>
  </si>
  <si>
    <t>017015</t>
  </si>
  <si>
    <t>A26.10.001 Микробиологическое (культуральное) исследование биоптата сердечного клапана на аэробные и факультативно-анаэробные микроорганизмы</t>
  </si>
  <si>
    <t>017016</t>
  </si>
  <si>
    <t>A26.19.002 Микробиологическое (культуральное) исследование фекалий на возбудители брюшного тифа и паратифов (Salmonella typhi)</t>
  </si>
  <si>
    <t>017017</t>
  </si>
  <si>
    <t xml:space="preserve">A26.19.003 Микробиологическое (культуральное) исследование фекалий/ректального мазка на микроорганизмы рода сальмонелла (Salmonella spp.) </t>
  </si>
  <si>
    <t>017018</t>
  </si>
  <si>
    <t>017019</t>
  </si>
  <si>
    <t>017022</t>
  </si>
  <si>
    <t>A26.20.008 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</si>
  <si>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017023</t>
  </si>
  <si>
    <t>A26.21.006 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</si>
  <si>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017024</t>
  </si>
  <si>
    <t>A26.25.001 Микробиологическое (культуральное) исследование отделяемого из ушей на аэробные и факультативно-анаэробные микроорганизмы</t>
  </si>
  <si>
    <t>017025</t>
  </si>
  <si>
    <t>A26.26.004 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</si>
  <si>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017027</t>
  </si>
  <si>
    <t>A26.28.003 Микробиологическое (культуральное) исследование мочи на аэробные и факультативно-анаэробные условно-патогенные микроорганизмы</t>
  </si>
  <si>
    <t>017028</t>
  </si>
  <si>
    <t>A26.30.004 Определение чувствительности микроорганизмов к антимикробным химиотерапевтическим препаратам</t>
  </si>
  <si>
    <t>017031</t>
  </si>
  <si>
    <t>017032</t>
  </si>
  <si>
    <t>A26.06.104.Определение антител к дифтерийному анатоксину в крови)</t>
  </si>
  <si>
    <t>017036</t>
  </si>
  <si>
    <t xml:space="preserve">A26.06.098 Определение антител классов M, G (IgM, IgG) к шигелле Флекснера (Shigella flexneri) в крови </t>
  </si>
  <si>
    <t>017038</t>
  </si>
  <si>
    <t xml:space="preserve">A26.06.097 Определение антител классов M, G (IgM, IgG) к шигелле Зонне (Shigella sonnei) в крови </t>
  </si>
  <si>
    <t>017039</t>
  </si>
  <si>
    <t xml:space="preserve"> A26.06.103 Определение антител к возбудителю коклюша (Bordetella pertussis) в крови </t>
  </si>
  <si>
    <t>017040</t>
  </si>
  <si>
    <t xml:space="preserve"> A26.06.102Определение антител к возбудителю паракоклюша (Bordetella parapertussis) в крови </t>
  </si>
  <si>
    <t>017041</t>
  </si>
  <si>
    <t>017042</t>
  </si>
  <si>
    <t>017043</t>
  </si>
  <si>
    <t>017044</t>
  </si>
  <si>
    <t xml:space="preserve"> A26.30.011.М 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</si>
  <si>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017045</t>
  </si>
  <si>
    <t xml:space="preserve"> A26.19.039 Определение антигенов ротавирусов (Rotavirus gr.A)</t>
  </si>
  <si>
    <t>017046</t>
  </si>
  <si>
    <t>A26.09.015  Микробиологическое (культуральное) исследование слизи с задней стенки глотки на палочку коклюша (Bordetella pertussis)</t>
  </si>
  <si>
    <t>017047</t>
  </si>
  <si>
    <t>A26.23.006 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</si>
  <si>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017048</t>
  </si>
  <si>
    <t xml:space="preserve"> A26.08.006 Микробиологическое (культуральное) исследование смывов из околоносовых полостей на аэробные и факультативно-анаэробные микроорганизмы </t>
  </si>
  <si>
    <t>017049</t>
  </si>
  <si>
    <t>A26.19.008  Бактериологические исследования кала на стафилококк</t>
  </si>
  <si>
    <t>017030</t>
  </si>
  <si>
    <t xml:space="preserve">A26.08.006 Микробиологическое (культуральное) исследование смывов из околоносовых полостей на аэробные и факультативно-анаэробные микроорганизмы </t>
  </si>
  <si>
    <t>017050</t>
  </si>
  <si>
    <t xml:space="preserve">A26.08.005 Микробиологическое (культуральное) исследование слизи с миндалин и задней стенки глотки на аэробные и факультативно-анаэробные микроорганизмы </t>
  </si>
  <si>
    <t>017051</t>
  </si>
  <si>
    <t>017052</t>
  </si>
  <si>
    <t>А26.01.10  Микробиологическое (культуральное) исследование соскоба с кожи на грибы (дрожжевые, плесневые, дерматомицеты)</t>
  </si>
  <si>
    <t>017053</t>
  </si>
  <si>
    <t>А26.01.013   Микробиологическое (культуральное) исследование биоптата кожи на дрожжевые грибы</t>
  </si>
  <si>
    <t>017054</t>
  </si>
  <si>
    <t>А26.02.004 Микробиологическое (культуральное) исследование раневого отделяемого на грибы (дрожжевые, мицелиальные)</t>
  </si>
  <si>
    <t>017055</t>
  </si>
  <si>
    <t>А26.10.005 Микробиологическое (культуральное) исследование биоптата на дрожжевые грибы</t>
  </si>
  <si>
    <t>017056</t>
  </si>
  <si>
    <t>А26.19.009  Микробиологическое (культуральное) исследование кала на грибы рода кандида (Candida spp.)</t>
  </si>
  <si>
    <t>017057</t>
  </si>
  <si>
    <t>А26.20.016  Микробиологическое (культуральное) исследование влагалищного отделяемого на дрожжевые грибы</t>
  </si>
  <si>
    <t>017058</t>
  </si>
  <si>
    <t>А26.23.013 Микробиологическое (культуральное) исследование спинномозговой жидкости на дрожжевые грибы</t>
  </si>
  <si>
    <t>017059</t>
  </si>
  <si>
    <t>А26.25.004  Микробиологическое (культуральное) исследование отделяемого из ушей на дрожжевые грибы)</t>
  </si>
  <si>
    <t>017060</t>
  </si>
  <si>
    <t>А26. 26.022 Микробиологическое (культуральное) исследование отделяемого конъюнктивы на грибы</t>
  </si>
  <si>
    <t>017061</t>
  </si>
  <si>
    <t>А26.09.012 Микробиологическое (культуральное) исследование плевральной жидкости на аэробные и факультативно-анаэробные микроорганизмы</t>
  </si>
  <si>
    <t>017062</t>
  </si>
  <si>
    <t>А09.09.001 Микроскопическое исследование нативного и окрашенного препарата мокроты</t>
  </si>
  <si>
    <t>017063</t>
  </si>
  <si>
    <t>019</t>
  </si>
  <si>
    <t>ЦИТОЛОГИЧЕСКИЕ ИССЛЕДОВАНИЯ</t>
  </si>
  <si>
    <t>019001</t>
  </si>
  <si>
    <t>019002</t>
  </si>
  <si>
    <t>019004</t>
  </si>
  <si>
    <t>A08.20.012 Цитологическое исследование препарата тканей влагалища</t>
  </si>
  <si>
    <t>019005</t>
  </si>
  <si>
    <t>A08.20.013 Цитологическое исследование препарата тканей матки</t>
  </si>
  <si>
    <t>019006</t>
  </si>
  <si>
    <t>A08.20.004 Цитологическое исследование аспирата из полости матки</t>
  </si>
  <si>
    <t>019007</t>
  </si>
  <si>
    <t>A09.30.006 Цитологическое исследование перитонеальной жидкости</t>
  </si>
  <si>
    <t>019008</t>
  </si>
  <si>
    <t>A09.09.010 Цитологическое исследование мокроты</t>
  </si>
  <si>
    <t>019011</t>
  </si>
  <si>
    <t>A26.06.082.001 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</si>
  <si>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019013</t>
  </si>
  <si>
    <t>A08.26.002 Цитологическое исследование отпечатков с конъюнктивы</t>
  </si>
  <si>
    <t>019014</t>
  </si>
  <si>
    <t>Забор материала  на гистохимическое исследование</t>
  </si>
  <si>
    <t>019015</t>
  </si>
  <si>
    <t>А08.20.012 Жидкостное цитологическое исследование мазка с шейки матки и цервикального канала</t>
  </si>
  <si>
    <t>025</t>
  </si>
  <si>
    <t>РАДИОДИАГНОСТИЧЕСКИЕ МЕТОДЫ ИССЛЕДОВАНИЯ</t>
  </si>
  <si>
    <t>025001</t>
  </si>
  <si>
    <t>A07.14.002 Сцинтиграфия печени</t>
  </si>
  <si>
    <t>025002</t>
  </si>
  <si>
    <t>025003</t>
  </si>
  <si>
    <t>A07.09.003 Сцинтиграфия легких перфузионная</t>
  </si>
  <si>
    <t>025004</t>
  </si>
  <si>
    <t>A07.03.001 Сцинтиграфия костей всего тела</t>
  </si>
  <si>
    <t>025005</t>
  </si>
  <si>
    <t>A07.22.002 Сцинтиграфия щитовидной железы</t>
  </si>
  <si>
    <t>025006</t>
  </si>
  <si>
    <t>025007</t>
  </si>
  <si>
    <t>А07.14.002.001 Сцинтиграфия печени и желчевыводящих путей (гепотобилисцинтография (ГБСГ))</t>
  </si>
  <si>
    <t>025008</t>
  </si>
  <si>
    <t>А07.30.015 Проведение радиоизотопных исследований (Радиоиммуноанализ Т4)</t>
  </si>
  <si>
    <t>025009</t>
  </si>
  <si>
    <t>А07.30.015 Проведение радиоизотопных исследований  (Радиоиммуноанализ ТТГ)</t>
  </si>
  <si>
    <t>025010</t>
  </si>
  <si>
    <t>А07.30.015 Проведение радиоизотопных исследований (Радиоиммуноанализ АТПО)</t>
  </si>
  <si>
    <t>025011</t>
  </si>
  <si>
    <t>А07.30.015 Проведение радиоизотопных исследований (Радиоиммуноанализ онкомаркера АФП)</t>
  </si>
  <si>
    <t>025012</t>
  </si>
  <si>
    <t>А07.30.015 Проведение радиоизотопных исследований (Радиоиммуноанализ онкомаркера СА-125)</t>
  </si>
  <si>
    <t>025013</t>
  </si>
  <si>
    <t>А07.30.015 Проведение радиоизотопных исследований (Радиоиммуноанализ онкомаркера СА-19-9)</t>
  </si>
  <si>
    <t>025014</t>
  </si>
  <si>
    <t>А07.30.015 Проведение радиоизотопных исследований (Радиоиммуноанализ онкомаркера СА-15-3)</t>
  </si>
  <si>
    <t>025015</t>
  </si>
  <si>
    <t>А07.30.015 Проведение радиоизотопных исследований (Радиоиммуноанализ онкомаркер РЭА (раково-эмбриональный антиген)</t>
  </si>
  <si>
    <t>025017</t>
  </si>
  <si>
    <t>А07.30.015 Проведение радиоизотопных исследований (Радиоиммуноанализ онкомаркера ПСА свободный)</t>
  </si>
  <si>
    <t>025018</t>
  </si>
  <si>
    <t>025021</t>
  </si>
  <si>
    <t>025023</t>
  </si>
  <si>
    <t>025024</t>
  </si>
  <si>
    <t>025025</t>
  </si>
  <si>
    <t>025027</t>
  </si>
  <si>
    <t>025028</t>
  </si>
  <si>
    <t>A07.06.005 Лимфосцинтиграфия</t>
  </si>
  <si>
    <t>025029</t>
  </si>
  <si>
    <t>025031</t>
  </si>
  <si>
    <t>A07.22.005 Сцинтиграфия паращитовидных желез</t>
  </si>
  <si>
    <t>027</t>
  </si>
  <si>
    <t>ФИЗИОТЕРАПЕВТИЧЕСКИЕ МЕТОДЫ ЛЕЧЕНИЯ: водолечение, грязелечение, парафинолечение (озокерит)</t>
  </si>
  <si>
    <t>027001</t>
  </si>
  <si>
    <t>А11.18.004 Кишечное орошение минеральной водой, лекарственными средствами при болезнях толстого кишечника</t>
  </si>
  <si>
    <t>027002</t>
  </si>
  <si>
    <t>А 20.14.002 Воздействие лечебной грязью при заболеваниях пищевода, желудка, двенадцатиперстной кишки</t>
  </si>
  <si>
    <t>027003</t>
  </si>
  <si>
    <t>А 20.14.002  Воздействие лечебной грязью при заболеваниях печени и желчевыводящих путей</t>
  </si>
  <si>
    <t>027004</t>
  </si>
  <si>
    <t>027005</t>
  </si>
  <si>
    <t>А22.14.002  Воздействие ультразвуком при заболеваниях пищевода, желудка, двенадцатиперстной кишки</t>
  </si>
  <si>
    <t>027006</t>
  </si>
  <si>
    <t>А20.30.003  Подводный душ-массаж лечебный</t>
  </si>
  <si>
    <t>027007</t>
  </si>
  <si>
    <t>А20.30.026  Оксигенотерапия</t>
  </si>
  <si>
    <t>027008</t>
  </si>
  <si>
    <t>А20.16.003 Воздействие парафином (озокеритом) при заболеваниях пищевода, желудка, двенадцатиперстной кишки</t>
  </si>
  <si>
    <t>027009</t>
  </si>
  <si>
    <t>А11.19.005 Введение лекарственных препаратов с помощью клизмы</t>
  </si>
  <si>
    <t>027010</t>
  </si>
  <si>
    <t>А21.01.001 Общий массаж медицинский ( 1 массажная единица)*</t>
  </si>
  <si>
    <t>027011</t>
  </si>
  <si>
    <t>А20.03.001 Воздействие лечебной грязью при заболеваниях костной системы</t>
  </si>
  <si>
    <t>027012</t>
  </si>
  <si>
    <t>А20.30.008  Ванны вихревые лечебные</t>
  </si>
  <si>
    <t>027013</t>
  </si>
  <si>
    <t>А20.30.009 Ванны местные (2 - 4-камерные) лечебные</t>
  </si>
  <si>
    <t>027014</t>
  </si>
  <si>
    <t>А 20.30.001  Душ лечебный</t>
  </si>
  <si>
    <t>027015</t>
  </si>
  <si>
    <t>А 20.03.002  Воздействие парафином при заболеваниях костной системы</t>
  </si>
  <si>
    <t>027016</t>
  </si>
  <si>
    <t>А 20.30.022  Ванны суховоздушные</t>
  </si>
  <si>
    <t>027017</t>
  </si>
  <si>
    <t>А 21.24.003  Вытяжение при заболеваниях периферической нервной системы</t>
  </si>
  <si>
    <t>027018</t>
  </si>
  <si>
    <t>А 20.30.027  Приём минеральной воды</t>
  </si>
  <si>
    <t>027021</t>
  </si>
  <si>
    <t>A20.30.001 Ванны минеральные лечебные</t>
  </si>
  <si>
    <t>027022</t>
  </si>
  <si>
    <t>А19.23.002.026  Гидрокинезиотерапия при заболеваниях центральной нервной системы и головного мозга   (массаж, купание, магнитотерапия) (1 процедура)</t>
  </si>
  <si>
    <t>027023</t>
  </si>
  <si>
    <t>A20.30.018 Спелеовоздействие</t>
  </si>
  <si>
    <t>027024</t>
  </si>
  <si>
    <t>A19.03.001 Лечебная физкультура при травме позвоночника</t>
  </si>
  <si>
    <t>027025</t>
  </si>
  <si>
    <t>A19.03.002 Лечебная физкультура при заболеваниях позвоночника</t>
  </si>
  <si>
    <t>027026</t>
  </si>
  <si>
    <t>A19.03.003 Лечебная физкультура при переломе костей</t>
  </si>
  <si>
    <t>027027</t>
  </si>
  <si>
    <t>A19.04.001 Лечебная физкультура при заболеваниях и травмах суставов</t>
  </si>
  <si>
    <t>027028</t>
  </si>
  <si>
    <t>A19.09.001 Лечебная физкультура при заболеваниях бронхолегочной системы</t>
  </si>
  <si>
    <t>027029</t>
  </si>
  <si>
    <t>A19.10.001 Лечебная физкультура при заболеваниях сердца и перикарда</t>
  </si>
  <si>
    <t>027030</t>
  </si>
  <si>
    <t>A19.14.001 Лечебная физкультура при заболеваниях печени, желчного пузыря и желчевыводящих путей</t>
  </si>
  <si>
    <t>027031</t>
  </si>
  <si>
    <t>A19.16.001 Лечебная физкультура при заболеваниях пищевода, желудка, двенадцатиперстной кишки</t>
  </si>
  <si>
    <t>027032</t>
  </si>
  <si>
    <t>A19.18.001 Лечебная физкультура при заболеваниях толстой кишки</t>
  </si>
  <si>
    <t>027033</t>
  </si>
  <si>
    <t>A19.23.002.012 Процедуры, направленные на уменьшение спастики</t>
  </si>
  <si>
    <t>027034</t>
  </si>
  <si>
    <t>A19.23.002 Лечебная физкультура при заболеваниях центральной нервной системы и головного мозга</t>
  </si>
  <si>
    <t>027035</t>
  </si>
  <si>
    <t>A19.24.001 Лечебная физкультура при заболеваниях периферической нервной системы</t>
  </si>
  <si>
    <t>027036</t>
  </si>
  <si>
    <t>A19.26.001 Упражнения для восстановления и укрепления бинокулярного зрения</t>
  </si>
  <si>
    <t>027037</t>
  </si>
  <si>
    <t>A19.28.001 Лечебная физкультура при заболеваниях почек и мочевыделительного тракта</t>
  </si>
  <si>
    <t>027038</t>
  </si>
  <si>
    <t>A19.30.004 Лечебная гимнастика при заболеваниях и травмах центральной нервной системы у детей</t>
  </si>
  <si>
    <t>027039</t>
  </si>
  <si>
    <t>A19.20.002 Лечебная физкультура в акушерстве</t>
  </si>
  <si>
    <t>027040</t>
  </si>
  <si>
    <t>A19.20.001 Лечебная физкультура при заболеваниях женских половых органов</t>
  </si>
  <si>
    <t>027041</t>
  </si>
  <si>
    <t>A19.05.001 Лечебная физкультура при заболеваниях системы органов кроветворения и крови</t>
  </si>
  <si>
    <t>027042</t>
  </si>
  <si>
    <t>А21.12.002 Перемежающаяся пневмокомпрессия при заболеваниях крупных кровеносных сосудов  (1 процедура)</t>
  </si>
  <si>
    <t>027043</t>
  </si>
  <si>
    <t>027044</t>
  </si>
  <si>
    <t>А19.30.006.001 Роботизированная механотерапия на аппарате</t>
  </si>
  <si>
    <t>027045</t>
  </si>
  <si>
    <t>А19.23.002.017 Роботизированная механотерапия при заболеваниях цнс и головного мозга (пассивная вертикализация)</t>
  </si>
  <si>
    <t>027046</t>
  </si>
  <si>
    <t>А21.30.006 Механотерапия для разработки мелкой моторики (период восстановления)</t>
  </si>
  <si>
    <t>027047</t>
  </si>
  <si>
    <t>А22.20.001.001 Воздействие низкоинтенсивным лазерным излучением вагинально</t>
  </si>
  <si>
    <t>027048</t>
  </si>
  <si>
    <t>027049</t>
  </si>
  <si>
    <t>А22.26.012 Лазерная стимуляция сетчатки при амблиопии</t>
  </si>
  <si>
    <t>027050</t>
  </si>
  <si>
    <t>А19.26.001 Упражнения для восстановления и укрепления бинокулярного зрения</t>
  </si>
  <si>
    <t>027051</t>
  </si>
  <si>
    <t>А20.30.005 Ванны ароматические лечебные</t>
  </si>
  <si>
    <t>027052</t>
  </si>
  <si>
    <t>А20.30.004 Ванны газовые лечебные</t>
  </si>
  <si>
    <t>027053</t>
  </si>
  <si>
    <t>Воздействие парафином (озокеритом) при заболеваниях кожи</t>
  </si>
  <si>
    <t>027054</t>
  </si>
  <si>
    <t>027055</t>
  </si>
  <si>
    <t>А11.20.021  Введение грязевых тампонов при болезнях женских половых органов</t>
  </si>
  <si>
    <t>027056</t>
  </si>
  <si>
    <t>027057</t>
  </si>
  <si>
    <t>А11.20.020 Внутриполостные орошения минеральной водой при болезнях женских половых органов</t>
  </si>
  <si>
    <t>МЕДИЦИНСКАЯ РЕАБИЛИТАЦИЯ</t>
  </si>
  <si>
    <t>Услуги по реабилитации пациента, перенесшего острое нарушение мозгового кровообращения (продолжительность лечения 10 дней)</t>
  </si>
  <si>
    <t>Услуги по реабилитации пациента, перенесшего операцию на суставе (эндопротезирование)  (продолжительность лечения 10 дней)</t>
  </si>
  <si>
    <t xml:space="preserve">к Дополнительному соглашению </t>
  </si>
  <si>
    <t>от 29.12.2017 г.</t>
  </si>
  <si>
    <t/>
  </si>
  <si>
    <t>Прейскурант тарифов на оплату внешних консультативных, диагностических и лечебных</t>
  </si>
  <si>
    <t>амбулаторно-поликлинических услуг  для проведения взаиморасчетов,</t>
  </si>
  <si>
    <t>В01.014.001 Прием ( осмотр, консультация) врача - инфекциониста (гепатологического центра)</t>
  </si>
  <si>
    <t>A02.26.015 Офтальмометрия</t>
  </si>
  <si>
    <t>A12.25.007 Тимпанометрия</t>
  </si>
  <si>
    <t>A12.26.015 Офтальмометрия (суточная)</t>
  </si>
  <si>
    <t xml:space="preserve">A02.26.015 Тонография </t>
  </si>
  <si>
    <t>А03.26.020 Компьютерная периметрия (две программы)</t>
  </si>
  <si>
    <t>А12.09.004 Бодиплетизмография</t>
  </si>
  <si>
    <t>А12.26.007 Нагрузочные пробы для исследования регуляции внутриглазного давления</t>
  </si>
  <si>
    <t>А12.26.006 Тонометрическая проба Хеймса</t>
  </si>
  <si>
    <t>А03.09.001 Бронхоскопия</t>
  </si>
  <si>
    <t>А11.09.008 Биопсия трахеи, бронхов при бронхоскопии</t>
  </si>
  <si>
    <t>А22.09.001 Эндоскопическое воздействие низкоинтенсивных лазерным излучением при заболеваниях нижних дыхательных путей</t>
  </si>
  <si>
    <t>А03.09.002 Трахеоскопия</t>
  </si>
  <si>
    <t>А22.16.001 Эндоскопическое облучение лазером при заболеваниях пищевода, желудка, двенадцатиперстной кишки</t>
  </si>
  <si>
    <t>А11.16.008 Промывание желудка</t>
  </si>
  <si>
    <t>А03.16.001 Эзофагогастродуоденоскопия(диагностическая)</t>
  </si>
  <si>
    <t>А03.17.001 Эзофагогастроинтестиноскопия</t>
  </si>
  <si>
    <t>А03.19.001 Ректоскопия</t>
  </si>
  <si>
    <t>А03.19.002 Ректороманоскопия</t>
  </si>
  <si>
    <t>A11.19.002 Биопсия прямой кишки с помощью видеоэндоскопических технологий (диагностическая)</t>
  </si>
  <si>
    <t>A03.20.001 Кольпоскопия</t>
  </si>
  <si>
    <t>A03.20.003 Гистероскопия</t>
  </si>
  <si>
    <t>A03.28.001 Цистоскопия</t>
  </si>
  <si>
    <t>A03.08.002.001 Эпифарингоскопия</t>
  </si>
  <si>
    <t>A03.09.002 Трахеоскопия</t>
  </si>
  <si>
    <t>A 11.09.001 Бронхоскопия</t>
  </si>
  <si>
    <t>A11.09.002. Биопсия  легких при бронхоскопии</t>
  </si>
  <si>
    <t>A03.08.003  Эзофагоскопия</t>
  </si>
  <si>
    <t>A11.16.001 Биопсия пищевода с помощью эндоскопии</t>
  </si>
  <si>
    <t>A03.16.001  Видеоэзофагогастродуоденоскопия</t>
  </si>
  <si>
    <t>A11.16.002 Биопсия желудка с помощью эндоскопии</t>
  </si>
  <si>
    <t xml:space="preserve">A 16.16.039  Эндоскопическая хирургия при новообразованиях желудка </t>
  </si>
  <si>
    <t>A 22.16.001 00 Эндоскопическое облучение лазером при заболеваниях пищевода, желудка, двенадцатиперстной кишки</t>
  </si>
  <si>
    <t>A03.30.007 Хромоскопия, контрастное исследование пищевода, желудка, толстой кишки</t>
  </si>
  <si>
    <t>A03.18.001.001 Толстокишечная видеоэндоскопия</t>
  </si>
  <si>
    <t>A03.11.001.001  Биопсия сигмовидной ободочной кишки эндоскопическая</t>
  </si>
  <si>
    <t>A03.19.002 Ректороманоскопия</t>
  </si>
  <si>
    <t>A 11.19.001 Биопсия прямой кишки с помошью видеоэндоскопических технологий  (лечебная)</t>
  </si>
  <si>
    <t xml:space="preserve">A 03.19.003 Сигмоидоскопия </t>
  </si>
  <si>
    <r>
      <t xml:space="preserve">А03.28.001 Цистоскопия </t>
    </r>
    <r>
      <rPr>
        <sz val="11"/>
        <color indexed="21"/>
        <rFont val="Times New Roman"/>
        <family val="1"/>
      </rPr>
      <t xml:space="preserve"> </t>
    </r>
  </si>
  <si>
    <t>A 03.18.001. 001 Толстокишечная эндоскопия (детская)</t>
  </si>
  <si>
    <t>A04.06.003 УЗИ вилочковой железы</t>
  </si>
  <si>
    <t>A04.28.002.003 УЗИ мочевого пузыря с определением остаточной мочи</t>
  </si>
  <si>
    <t>A04.03.003 Ультразвуковая денситометрия</t>
  </si>
  <si>
    <t>A04.04.001 Ультразвуковое исследование сустава /суставов</t>
  </si>
  <si>
    <t>A04.21.001 Ультразвуковое исследование простаты</t>
  </si>
  <si>
    <t>A05.10.002  Проведение электрокардиографических исследований (Электрокардиография в 12-отведениях (в динамике)</t>
  </si>
  <si>
    <t>A05.10.002  Проведение электрокардиографических исследований (Кардиологическое исследование по Небу, Слопаку)</t>
  </si>
  <si>
    <t>A05.23.001 Электроэнцефалография компьюторная (КЭЭГ)</t>
  </si>
  <si>
    <t>A05.23.002 Реоэнцефалография  с пробой нитроглицерина (Компьютерная реоэнцефалография с пробой нитроглицерина)</t>
  </si>
  <si>
    <t>A05.12.001 Реовазография (верхних и нижних конечностей)</t>
  </si>
  <si>
    <t>A05.12.001 Реовазография (с пробой нитроглицерина)  Реография   верхних  и нижних конечностей с пробой нитроглицерина</t>
  </si>
  <si>
    <t>A05.10.002  Проведение электрокардиографических исследований  высокого разрешения  КРГ (Электрокардиография высокого разрешения КРГ)</t>
  </si>
  <si>
    <t>A05.10.002  Проведение электрокардиографических исследований высокого разрешения QT ( Электрокардиография высокого разрешения  QT)</t>
  </si>
  <si>
    <t>A05.10.002  Проведение электрокардиографических исследований высокого разрешения ППЖ (Электрокардиография высокого разрешения ППЖ)</t>
  </si>
  <si>
    <t>A05.10.002  Проведение электрокардиографических исследований (Кардиоинтервалография)</t>
  </si>
  <si>
    <t>А 05.23.005.001 Регистрация вызванных потенциалов коры головного мозга одной модальности (зрительные, когнитивные, акустические столовые)  (взрослые) (Вызванные потенциалы зрительные, слуховые (дети старше 7 лет)</t>
  </si>
  <si>
    <t>А 05.23.005.001 Регистрация вызванных потенциалов коры головного мозга одной модальности (зрительные, когнитивные, акустические столовые) (Вызванные потенциалы зрительные, слуховые (дети до 7 лет)</t>
  </si>
  <si>
    <t>A05.23.005 Регистрация соматосенсорных вызванных потенциалов головного мозга (Вызванные потенциалы сомато-сенсорные)</t>
  </si>
  <si>
    <t>A 05.02.001 Электромиография игольчатыми электродами (одна мышца) (Электромиография игольчатая (2-х мышц)</t>
  </si>
  <si>
    <r>
      <t xml:space="preserve">А05.02.001.016 Электродиагностика (определение электровозбудимости фкункциональных свойств периферических двигательных нервов и скелетных мышц) </t>
    </r>
    <r>
      <rPr>
        <sz val="11"/>
        <color indexed="17"/>
        <rFont val="Times New Roman"/>
        <family val="1"/>
      </rPr>
      <t>Электромиография: исследование нервно-мышечной передачи</t>
    </r>
  </si>
  <si>
    <t>A05.02.001.003 Электронейромиография стимуляционная (одного нерва) (Электромиография стимуляционная - скорость распостранения возбуждения по моторным волокнам)</t>
  </si>
  <si>
    <t>A05.10.002  Проведение электрокардиографических исследований  (Нагрузочный тест ЭКГ (стресс-тест ЭКГ, тредмилл)</t>
  </si>
  <si>
    <t>A05.10.002  Проведение электрокардиографических исследований  (ТИЛТ тест пассивная ортостатическая проба)</t>
  </si>
  <si>
    <t>A 12.09.002.002 Исследование дыхательных объёмов при провокации физической нагрузкой (Бронхопровокационная проба со стресс-тестом)</t>
  </si>
  <si>
    <t>A05.30.001 Кардиотокография плода</t>
  </si>
  <si>
    <t>A05.23.006 Чрезкожная магнитная стимуляция головного и спинного мозга: диагностика/лечение  (Транскраниальная магнитная стимуляция (диагностика)</t>
  </si>
  <si>
    <t>A05.23.001.002 Компьтерная Электроэнцефалография с видеомониторингом (1 час)</t>
  </si>
  <si>
    <t>A06.01.006 Рентгенография мягких тканей туловища</t>
  </si>
  <si>
    <t>A06.03.016 Рентгенография пояснично-крестцового отдела позвоночника (в одной проекции)</t>
  </si>
  <si>
    <t>A06.03.016 Рентгенография пояснично-крестцового отдела позвоночника (в двух проекциях)</t>
  </si>
  <si>
    <t xml:space="preserve">A06.03.018 Рентгенография позвоночника  (грудного отдела в одной проекции) </t>
  </si>
  <si>
    <t xml:space="preserve">A06.03.018 Рентгенография позвоночника  (грудного отдела в двух проекциях) </t>
  </si>
  <si>
    <t>A06.03.010 Рентгенография шейного отдела позвоночника (в одной проекции)</t>
  </si>
  <si>
    <t>A06.03.010 Рентгенография шейного отдела позвоночника (в двух проекциях)</t>
  </si>
  <si>
    <t>A06.03.005 Рентгенография черепа (в боковой проекции)</t>
  </si>
  <si>
    <t>A06.03.005 Рентгенография черепа (в прямой, боковой проекциях)</t>
  </si>
  <si>
    <t>A 06.04.001 Рентгенография височно-нижнечелюстного сустава</t>
  </si>
  <si>
    <t>A06.07.009 Рентгенография нижней челюсти в боковой  (одной) проекции</t>
  </si>
  <si>
    <t>A06.07.009  Рентгенография нижней челюсти в (двух) проекциях</t>
  </si>
  <si>
    <t>A06.03.056 Рентгенография костей лицевого скелета (костей носа) (Рентгенография костей носа)</t>
  </si>
  <si>
    <t>A06.03.023 Рентгенография ребер( с аутокомпрессией во время дыхания)</t>
  </si>
  <si>
    <t>A06.03.024 Рентгенография грудины (с компрессией во время дыхательных движений)</t>
  </si>
  <si>
    <t>A06.03.018 Рентгенография позвоночника, специальные исследования и проекции (Функциональное исследование позвоночника)</t>
  </si>
  <si>
    <t>A06.23.009 Миелография (восходящая)</t>
  </si>
  <si>
    <t>A06.23.009 Миелография (нисходящая)</t>
  </si>
  <si>
    <t>A06.03.057 Рентгенография пораженной части костного скелета  (в одной проекции) (Рентгенография костно-суставной системы в одной проекции)</t>
  </si>
  <si>
    <t>A06.03.057 Рентгенография пораженной части костного скелета (в двух проекциях) (Рентгенография костно-суставной системы в двух проекциях)</t>
  </si>
  <si>
    <t>A06.26.001 Рентгенография глазницы (в одной проекции) Рентгенография орбит в одной проекции</t>
  </si>
  <si>
    <t>A06.26.001 Рентгенография глазницы (в двух проекциях) (Рентгенография орбит в двух проекциях)</t>
  </si>
  <si>
    <t>A06.26.005 Рентгенография глазного яблока с протезом -индикатором Комберга-Балтина  (Рентгенография орбит с протезом Балтина в двух проекциях)</t>
  </si>
  <si>
    <t>A 06.03.041 Рентгенография костей таза</t>
  </si>
  <si>
    <t>A06.09.007 Рентгенография  легких при опухолях (в  2  проекциях)</t>
  </si>
  <si>
    <t>A06.09.006 Флюорография легких (в 2-хпроекциях)</t>
  </si>
  <si>
    <t>A06.09.007 Рентгенография легких в двух проекциях</t>
  </si>
  <si>
    <t>A06.09.008 Томография в двух снимках</t>
  </si>
  <si>
    <t>A06.09.008 Томография в трех снимках</t>
  </si>
  <si>
    <t>A06.16.007 Рентгеноскопия желудка и 12ПК</t>
  </si>
  <si>
    <t>A06.16.001.002 Рентгеноскопия пищевода с контрастным веществом (Рентгеноскопия и рентгенография пищевода)</t>
  </si>
  <si>
    <t>A06.14.004 Холангиография внутривенная</t>
  </si>
  <si>
    <t>A06.16.008  Рентгенография желудка и двенадцатиперстной кишки, двойней контрастирование (Первичное двойное контрастирование желудка)</t>
  </si>
  <si>
    <t>A06.16.007 Рентгеноскопия желудка и 12ПК (Беззондовая дуоденография (с контрастом)</t>
  </si>
  <si>
    <t>A06.16.007 Рентгеноскопия желудка и 12ПК (Зондовая дуоденография)</t>
  </si>
  <si>
    <t>A06.18.001 Ирригоскопия с двойным контрастированием</t>
  </si>
  <si>
    <t>A06.16.007  Рентгеноскопия желудка и 12-перстной кишки</t>
  </si>
  <si>
    <t>A06.16.006  Рентгенография желудка и двенадцатиперстной кишки (Рентгенография контрастная желудка и двенадцатиперстной кишки)</t>
  </si>
  <si>
    <t>A06.30.004 Обзорный снимок брюшной полости и органов малого таза (Рентгенография обзорная органов брюшной полости)</t>
  </si>
  <si>
    <t>A06.12.028 Флебография нижней конечности прямая (Подколенная флебография)</t>
  </si>
  <si>
    <t>A06.12.027 Бедренная флебография</t>
  </si>
  <si>
    <t>A06.12.028 Флебография нижней конечности прямая( Восходящая флебография нижних конечностей)</t>
  </si>
  <si>
    <t>A06.12.021  Флебография нижней полой вены ( Антеградная флебография нижней полой вены)</t>
  </si>
  <si>
    <t>A06.12.022 Флебография воротной вены (Флебография печеночных вен)</t>
  </si>
  <si>
    <t>A06.12.023 Флебография почечных вен</t>
  </si>
  <si>
    <t>A06.20.004 Маммография (в двух проекциях двух молочных желез)</t>
  </si>
  <si>
    <t>A06.09.006 Флюорография легких (в 1-ой проекции)</t>
  </si>
  <si>
    <t>A06.09.006 Флюорография легких (в 3-х проекциях)</t>
  </si>
  <si>
    <t>B03.016.002 Общий (клинический) анализ крови (ручной метод)</t>
  </si>
  <si>
    <t>B03.016.003 Общий (клинический) анализ крови развернутый (на  гем.анализаторе)</t>
  </si>
  <si>
    <t>A12.05.120 Исследование уровня тромбоцитов в крови (по Фонио)</t>
  </si>
  <si>
    <t>A12.05.015 Исследование времени кровотечения (по Дюке/Дуке)</t>
  </si>
  <si>
    <t>A 12.05.014 Исследование время свертывания  (Определение времени свертывания по Бюркеру, Моровица)</t>
  </si>
  <si>
    <t>А12.05.121 Дифференцированный подсчёт Соотношение лейкоцитов крови (подсчёт формулы крови) (лейкоцитарная формула)</t>
  </si>
  <si>
    <t>A08.05.001 Цитологическое исследование мазка костного мозга (подсчет формулы костного мозга) (миелограмма)</t>
  </si>
  <si>
    <t>A12.05.028 Определение тромбинового времени в крови  Общий анализ крови (на гематологическом анализаторе МЕК 7222 (22 параметра)</t>
  </si>
  <si>
    <t>A12.05.005 Определение основных групп крови (А, В, О), A12.05.006 Определение резус принадлежности (гелевым методом)</t>
  </si>
  <si>
    <t>A12.05.039  Активированное частичное тромбопластиновое время  Определение времени свертывания плазмы крови  (АЧТВ/АПТВ)</t>
  </si>
  <si>
    <t>A12.05.017 Исследование агрегации тромбоцитов (на агрегометре)</t>
  </si>
  <si>
    <t>A12.05.027 Определение протромбинового (тромбопластинового)  времени в крови или в плазме (МНО,ПТИ)</t>
  </si>
  <si>
    <t>A12.05.119 Исследование уровня лейкоцитов в крови</t>
  </si>
  <si>
    <t>A08.05.013 Цитохимическое исследование препаратов крови/костного мозга</t>
  </si>
  <si>
    <t>A09.05.023 Исследование уровня глюкозы в крови (капиллярной) (Определение уровня глюкозы крови на "Эко-Твенти")</t>
  </si>
  <si>
    <t>A09.05.208 Исследование уровня пировиноградной кислоты</t>
  </si>
  <si>
    <t>A 09.05.190 Определение активности фактора V в сыворотке крови</t>
  </si>
  <si>
    <t>A 09.05.186 Определение активности фактора X в сыворотке крови</t>
  </si>
  <si>
    <t>А12.09.013 Исследование физических свойств плевральной жидкости (транссудата, экссудата)</t>
  </si>
  <si>
    <t>A12.05.011 Исследование железосвязывающей способности сыворотки (ОЖСС)</t>
  </si>
  <si>
    <t>A09.28.003.001 Определение альбумина в моче Исследование на микроальбуминурию (МАУ)</t>
  </si>
  <si>
    <t>A09.05.220  Исследование  уровня антигена активности и свойств фактора Виллебранда в крови</t>
  </si>
  <si>
    <t>А12.16.010 исследование дуоденального содержимого микроскопическое ( Анализ желчи)</t>
  </si>
  <si>
    <t>A26.19.010  Микроскопическое исследование кала на яйца и личинки гельминтов  Исследование кала на простейшие и яйца  гельминтов</t>
  </si>
  <si>
    <t>А26.19.017 Микроскопическое исследование отпечатков с поверхности кожи перианальных складок на яйца остриц (Enterobius vermicularis)  Исследование на гельминты (  соскоб  на энтеробиоз)</t>
  </si>
  <si>
    <t>A08.30.007 Просмотр цитологического препарата ("гормональное зеркало")</t>
  </si>
  <si>
    <t>В03.016.014 Исследование мочи методом Нечепоренко  Микроскопическое исследование осадка мочи (проба по Нечипоренко)</t>
  </si>
  <si>
    <t>B03.016.006 Общий (клинический) анализ мочи общий</t>
  </si>
  <si>
    <t>A09.28.027 Определение активности альфа-амилазы в моче (диастаза)</t>
  </si>
  <si>
    <t>A26.09.002 Микроскопическое исследование мазков мокроты на микобактерии туберкулёза ( Микроскопия окрашенного препарата на КУМ)</t>
  </si>
  <si>
    <t>A08.30.007  Просмотр цитологического препарата  (Микроскопия окрашенного мазка по Грамму)</t>
  </si>
  <si>
    <t>В.03.027.034 Комплекс исследований для диагностики ЗНО трахеи и бронхов (Микроскопия отделяемого материала при бронхоскопии)</t>
  </si>
  <si>
    <t>A09.16.007 Исследование физических свойств желудочного сока</t>
  </si>
  <si>
    <t>В03.040.001 Комплекс исследований для диагностики системной красной волчанки  Исследование феномена "клетки красной волчанки" (Определение уровня волчаночного антикоагулянта на коагулометре)</t>
  </si>
  <si>
    <t>A09.05.039 Определение активности Исследование уровня лактатдегидрогеназы в крови (НВДН)  (Определние уровня гамма- гидроксибутират дегидрогеназы) ( НВДН)</t>
  </si>
  <si>
    <t>A09.05.009 Исследование уровня Определение концентрации С-реактивного белка в сыворотке крови  ( кол-во) (Определение  уровня С-реактивного белка количественным</t>
  </si>
  <si>
    <t>A12.06.019 Определение содержания Исследование ревматоидных факторов в крови (количественно)</t>
  </si>
  <si>
    <t>A12.05.019 Исследование насыщения трансферрина железом (НЖСС)</t>
  </si>
  <si>
    <t>A09.05.180 Определение активности панкреатической Исследование уровня изоферментов альфа-амилазы в сыворотке/плазме крови</t>
  </si>
  <si>
    <t>A09.28.006 Исследование уровня креатинина в моче (проба Реберга)</t>
  </si>
  <si>
    <t>A09.05.05.002  Исследование уровня растворимых фибриномерных комплексов в крови продуктов паракоагуляции в крови (РФМК - тест)  Определение уровня растворимых фибрин-мономерных комплексов</t>
  </si>
  <si>
    <t>A 09.05.126 Определение  активности  Исследование протеина S в крови (Определение уровня цистатина С)</t>
  </si>
  <si>
    <t>A 09.05.004 Исследование уровня холестерина липопротеинов высокой плотности в крови альфалипопротеинов (высокой плотности) в крови (Определение уровня липопротеидов высокой плотности (ЛПВП)</t>
  </si>
  <si>
    <t>A09.05.177 Исследование уровня активности  (концентрации) изоферментов креатинкиназы в крови</t>
  </si>
  <si>
    <t>A09.05.043Определение Исследование уровня креатинкиназы в крови</t>
  </si>
  <si>
    <t>A09.05.125 Исследование уровня протеина С в крови  Протеин -С на Sysmex СS-2100i</t>
  </si>
  <si>
    <t>A12.05.003 Исследование кислотной резистентности эритроцитов (проба Хема)</t>
  </si>
  <si>
    <t>A08.08.003 Цитологическое исследование мазков с поверхности слизистой оболочки верхних дыхательных путей ( Риноцитограмма)</t>
  </si>
  <si>
    <t>A09.28.003.002  Определение количества  белка в суточной моче (Определение суточного белка в моче)</t>
  </si>
  <si>
    <t>А12.23.004 Микроскопическое исследование спинномозговой жидкости, подсчёт клеток в счётной камере (определение цитоза) (Ликвор)</t>
  </si>
  <si>
    <t>A12.05.007 Определение подгруппы и других групп крови меньшего значения А-1, А-2, D, Cc, E, Kell Duffy (Kell-К)  (Определение антигена системы Kell-К с помощью цоликлонов)</t>
  </si>
  <si>
    <t>A12.05.007 Определение подгруппы и других групп крови меньшего значения А-1, А-2, D, Cc, E, Kell, Duffy ( Kell-к малого)  (Определение антигена системы Kell-к с помощью цоликлонов)</t>
  </si>
  <si>
    <t>A12.05.007 Определение подгруппы и других групп крови меньшего значения А-1, А-2, D, Cc, E, Kell, Duffy  (е-малого) (Определение антигена е-малого с помощью цоликлонов)</t>
  </si>
  <si>
    <t>A12.05.007 Определение подгруппы и других групп крови меньшего значения А-1, А-2, D, Cc, E, Kell, Duffy ( антигена Е) (Определение антигена Е с помощью цоликлонов)</t>
  </si>
  <si>
    <t>A12.05.007 Определение подгруппы и других групп крови меньшего значения А-1, А-2, D, Cc, E, Kell, Duffy  (антигена С) ( Определение антигена С с помощью цоликлонов)</t>
  </si>
  <si>
    <t>A12.05.007 Определение подгруппы и других групп крови меньшего значения А-1, А-2, D, Cc, E, Kell, Duffy (антигена с-малого)  (Определение антигена с-малого с помощью цоликлонов)</t>
  </si>
  <si>
    <t>A12.05.006 Определение антигена  системы Резус (резус-фактор) резус фактора (антиген Д)   (Определение резус-фактора (антиген Д) с помощью цоликлонов)</t>
  </si>
  <si>
    <t>A12.05.005 Определение основных групп по системе АВО   (Определение группы крови по системе АВ0 с помощью цоликлонов)</t>
  </si>
  <si>
    <t>A12.05.007.001  Определение фенотипа по антигенам C, c E,e, C ,K,k  определение антиэритроцитарных антител  следование антител к антигенам групп крови (Антиэритроцитарные антитела)</t>
  </si>
  <si>
    <t>A12.06.043 Определение содержания антител к антигенам группы крови Исследование антител к антигенам групп крови  - титр (Титр антиэритроцитарных антител)</t>
  </si>
  <si>
    <t>Биохимические исследования</t>
  </si>
  <si>
    <t>А09.05.014 Опреление соотношения белковых фракций методом электрофореза  Исследование уровня глобулиновых фракций в крови (Белковые фракции)</t>
  </si>
  <si>
    <t>А12.05.016.002 Тромбоэластография Исследование плазминовой (фибринолитической) системы (Тромбоэластограмма)</t>
  </si>
  <si>
    <t>A09.05.173  Определение активности липазы в сыворотке крови  Исследование уровня липазы в сыворотке крови (Липаза)</t>
  </si>
  <si>
    <t>A09.05.009 Определение концентрации С-реактивного белка в сыворотке крови  (hs)  (СРБ-высокочувствительный)</t>
  </si>
  <si>
    <t>A09.05.214 Исследование уровня гомоцистеина к крови (Гомоцистеин)</t>
  </si>
  <si>
    <t>A09.05.102  Исследование уровня фруктозамина в крови гликированных белков в крови  (Фруктозамин)</t>
  </si>
  <si>
    <t>A09.05.027 Исследование уровня апопротеина А1 в крови липопротеидов в крови ( Аполипопротеин А1_</t>
  </si>
  <si>
    <t>A09.05.027 Исследование уровня апопротеина В1 в крови липопротеидов в крови  (Аполипопротеин В)</t>
  </si>
  <si>
    <t>A09.05.024 Исследование уровня общих липидов в крови (Липопротеин А)</t>
  </si>
  <si>
    <t>А12.06.060 Определение уровня витамина В12 (цианокобаламин) в крови    А09.05.219 Исследование уровня белка S - 100 в сыворотке крови В03.005.014 Комплекс исследований для диагностики В-12 дефицитной анемии (Витамин В12 ИХА)</t>
  </si>
  <si>
    <t>А09.05.219 Исследование уровня белка S - 100 в сыворотке крови  A09.05.219 Исследование уровня белкаS-100 в сыворотке крови ( Белок S-100 ИХА)</t>
  </si>
  <si>
    <t>А 12.06.046 Определение содержания антител к рецептору тиреотропного гормона (ТТГ) в крови A12.06.045 Исследование антител к рецепторам ТТГ в крови (АТ к рецепторам ТТГ ИХА)</t>
  </si>
  <si>
    <t>A09.05.080 Исследование уровня фолиевой кислоты в сыворотке крови (Фолиевая кислота ИХА)</t>
  </si>
  <si>
    <t>A09.05.224Исследование  Определение уровня остекальцина в крови (Остеокальцитонин ИХА)</t>
  </si>
  <si>
    <t>А09.05.256 Исследование уровня N-терминального фрагмента натрийуретическог пропептида млзгового (NT-pro-BNP)  в крови  Определение Pro BNPR  ИХА (кардиомаркер)</t>
  </si>
  <si>
    <t>A09.05.235  Исследование уровня 25-ОН витамина Д в крови 001 Определение 1,25-ОН витамина в крови на автоматическом анализаторе (Витамин D ИХА)</t>
  </si>
  <si>
    <t>А09.05.297 Исследование уровня бетта-изомеризованного С-концевого телопептида коллагена (cross laps) в крови Определение β Cross-Laps ИХА (маркёра остеопороза)</t>
  </si>
  <si>
    <t>A09.19.001 Экспересс-исследование кала на скрытую кровь иммунохроматографическим методом Исследование кала на скрытую кровь (тест полоски ИХА)</t>
  </si>
  <si>
    <t>A09.05.177  Исследование уровня/активности  (концентрации) изоферментов креатинкиназы в крови</t>
  </si>
  <si>
    <t>А09.28.022 Определение удельного веса  (относительной плотности) мочи   ОАМ на  анализаторе AUTOIN MAX</t>
  </si>
  <si>
    <t>A09.28.022 Определение удельного веса (относительной плотности)  мочи</t>
  </si>
  <si>
    <t>A12.06.003 Микроскопия крови на обнаружение LE - клеток Исследование феномена "клетки красной волчанки"</t>
  </si>
  <si>
    <r>
      <rPr>
        <b/>
        <sz val="11"/>
        <color indexed="8"/>
        <rFont val="Times New Roman"/>
        <family val="1"/>
      </rPr>
      <t>МЕТОДЫ ПОЛУЧЕНИЯ ИССЛЕДУЕМЫХ ОБРАЗЦОВ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(методы  доступа, введения)</t>
    </r>
  </si>
  <si>
    <t>A11.20.010 Биопсия молочной железы чрескожная (Пункция молочной железы)</t>
  </si>
  <si>
    <t>A14.08.006 Введение лекарственнывх препаратов интраназально (Инсуфляция лекарственных веществ в носовую полость) *</t>
  </si>
  <si>
    <t>A11.08.006 Глоточные блокады с введением лекарственных средств (Параминдаликовые блокады)</t>
  </si>
  <si>
    <t>A11.16.007 Дуоденальное зондирование с анализом содержимого (Дуоденальное зондирование с исследованием полученного материала)</t>
  </si>
  <si>
    <t>A11.26.011 Пара-и ретробульбарные иньекции</t>
  </si>
  <si>
    <t>A11.04.003 Диагностическая аспирация сустава  (диагностическая пункция сустава)</t>
  </si>
  <si>
    <t>A11.07.007 биопсия тканей губы</t>
  </si>
  <si>
    <t>A11.20.018 Пункция заднего свода влагалища</t>
  </si>
  <si>
    <t>A11.20.003 Биопсия тканей матки (Получение аспирата из полости матки)</t>
  </si>
  <si>
    <t>A08.05.001 Пункция костного мозга и цитологическое исследование мазка костного мозга</t>
  </si>
  <si>
    <t>A12.06.006 Накожные исследования реакций на аллергены (Определение сенсибилизации кожи к бытовым,  пыльцовым аллергенам)</t>
  </si>
  <si>
    <t>A26.06.073 Определение иантител к сальмонелле кишечной  (Salmonella enterica) в крови</t>
  </si>
  <si>
    <t>А12.06.015 09.05.109 Определение содержания антител к  b-2 гликопротеинам в крови Исследование антител к гликопротеинам - Ig А (Определение антител к  бета 2 гликопротеину - Ig A).</t>
  </si>
  <si>
    <t>A09.05.109 Исследование антител к гликопротеинам - Ig G (Определение антител к  бета 2 гликопротеину  - Ig G).</t>
  </si>
  <si>
    <t>А09.28.064 Исследование уровня  Определение уровня дезоксипиридинолин в моче</t>
  </si>
  <si>
    <t>А09.28.058 Исследование уровня С-  концевых телопептидов в моче Определение уровня  концевых телопептидов в моче</t>
  </si>
  <si>
    <t>А12.30.012 Исследование биологического материала методом проточной флуориметрии A08.30.005 Цитофлуометрия проточная (Иммунофенотипирование лейкозов на цитометре)</t>
  </si>
  <si>
    <t>A12.06.005 Исследование фагоцитарной активности спонтанной (НСТ-тест (спонтанный)</t>
  </si>
  <si>
    <t>A12.06.005 Исследование фагоцитарной активност и- стимулированной  (НСТ-тест (стимулированный)</t>
  </si>
  <si>
    <t>A12.05.009 Прямой антиглобулиновый  тест (Прямая проба Кумбса ( гелевая методика)</t>
  </si>
  <si>
    <t>A12.05.008 Непрямой антиглобулиновый тест (Непрямая проба Кумбса ( гелевая методика)</t>
  </si>
  <si>
    <t>A09.05.121 Исследование уровня ренина в крови (Определение уровня ренин)а</t>
  </si>
  <si>
    <t>A12.05.027 Определение протромбинового (тромбопластинового) времени в крови или в плазме ,  протромбинового индекса</t>
  </si>
  <si>
    <t>A09.30.014 Определение международного нормализованного отношения (МНО)</t>
  </si>
  <si>
    <t>A09.05.082 Исследование уровня эриропоэтина в крови (Определение уровня эритропоэтина)</t>
  </si>
  <si>
    <t>Иммуногистохимическое исследование HER-1NEO (материала молочной железы)</t>
  </si>
  <si>
    <t>Промывание уха (гнойном отите и серной пробке)</t>
  </si>
  <si>
    <t>Промывание носа методом перемещения</t>
  </si>
  <si>
    <t>A16.08.007  Удаление инородного тела глотки или гортани</t>
  </si>
  <si>
    <t>A16.01.011 Вскрытие фурункула (карбункула)</t>
  </si>
  <si>
    <t>A16.20.097 Электроэксцизия новообразований шейки матки</t>
  </si>
  <si>
    <t>A16.20.036.001 электродиатермоконизация шейки матки (Диатермокоагуляция)</t>
  </si>
  <si>
    <t>A 16.08.023 Промывание верхнечелюстных пазух носа ( Промывание придаточных пазух носа)</t>
  </si>
  <si>
    <t>A22.01.004 Лазерная коагуляция телеангиоэктазий (1 кв. см.)</t>
  </si>
  <si>
    <t>A22.01.005 Низкоинтенсивное лазерное облучение кожи (гемангиомы, ангиомы)</t>
  </si>
  <si>
    <t>A16.01.017 Удаление доброкачественных новообразований кожи  (внутрикожные подошвенные папиломы)</t>
  </si>
  <si>
    <t>A15.03.003 Наложение гипсовой повязки при переломах костей</t>
  </si>
  <si>
    <t xml:space="preserve">Санация нёбных миндалин  ультразвуковым аппаратом "Тонзиллор" </t>
  </si>
  <si>
    <t>А22.22.001 Воздействие низкоинтенсивным лазерным излучением при заболеваниях желез внутренней секреции  (013092)</t>
  </si>
  <si>
    <t>А22.22.002 Воздействие ультразвуковое при заболеванияхжелез внутренней секреции (013068)</t>
  </si>
  <si>
    <t>А22.20.002 Влагалищный ультрафонофорез при болезнях женских половых органов (возможно = 013001 +013068)</t>
  </si>
  <si>
    <t>A09.05.054.001 Исследование уровня общего иммуноглобулина Е в крови  сывороточного иммуноглобулина E в крови</t>
  </si>
  <si>
    <t>А09.05.118 Исследование уровня антител к антигенам растительного, животного и химического происхождения в крови  (Исследование (Исследование специфического Ig E на основе биотинилированного аллергена)</t>
  </si>
  <si>
    <t>A09.05.118 Исследование уровня антител к антигенам растительного, животного и химического происхождения в крови (Определение Ig E специфического RIDA аллергенам (EUROIMMUN, Германия) *</t>
  </si>
  <si>
    <t>A09.05.089 Исследование уровня альфа-фетопротеина в сыворотке крови (ИФА диагностика онкомаркера АФП Россия)</t>
  </si>
  <si>
    <t>A09.05.0195 Исследование уровня ракового эмбрионального антигена в крови (ИФА диагностика онкомаркера РЭА Россия)</t>
  </si>
  <si>
    <t>A09.05.202 Исследование уровня антигена аденогенных раков СА -125 в крови (ИФА диагностика онкомаркера СА-125 Россия)</t>
  </si>
  <si>
    <t>A06.05.201 Исследование уровня антигена аденогенных раков СА -19-9 в крови  (ИФА диагностика онкомаркера СА-19-9 Россия)</t>
  </si>
  <si>
    <t>А09.05.231 Исследование уровня опухолеассоциированного маркера СА 15-3 в крови В.03.027.007 Комплекс исследований для диагностики ЗНО молочной железы (ИФА диагностика онкомаркера СА-15-3 Россия)</t>
  </si>
  <si>
    <t>A09.05.200 Исследование уровня аденогенных раков СА 72-4 в крови (ИФА диагностика онкомаркера СА-72-4 Германия)</t>
  </si>
  <si>
    <t>А09.05.199 Исследование уровня растворимого фрагмента цитокератина 19 (CYFRA 21.1)  в крови опулеассоциированных антигенов в сыворотке крови - CYFRA21.1</t>
  </si>
  <si>
    <t>А09.05.232 Исследование уровня опухолеассоциированного маркера СА 242 в крови В.03.027.013 Комплекс исследований для диагностики ЗНО прямой кишки (ИФА диагностика СА - 242)</t>
  </si>
  <si>
    <t>А09.05.300 Определение секреторного белка эпидидимиса 4 (НЕ4) в крови В.03.027.017 Комплекс исследований для диагностики ЗНО яичников (ИФА диагностика онкомаркера HE 4)</t>
  </si>
  <si>
    <t>A12.06.045 Определение содержания Исследование антител к тиреопероксидазе в крови</t>
  </si>
  <si>
    <t>A12.06.017 Определение содержания Исследование антител к тироглобулину в сыворотке крови</t>
  </si>
  <si>
    <r>
      <t>A09.05.15</t>
    </r>
    <r>
      <rPr>
        <sz val="11"/>
        <color indexed="10"/>
        <rFont val="Times New Roman"/>
        <family val="1"/>
      </rPr>
      <t>3</t>
    </r>
    <r>
      <rPr>
        <sz val="11"/>
        <rFont val="Times New Roman"/>
        <family val="1"/>
      </rPr>
      <t xml:space="preserve"> Определение уровня прогестерона в крови</t>
    </r>
  </si>
  <si>
    <t>A09.28.034.001 Исследование уровня метилированных катехоламинов в  крови моче</t>
  </si>
  <si>
    <t>A09.05.015 Исследование вапрессина  АДГ в крови  (Определение уровня антидиуретического гормона методом ИФА)</t>
  </si>
  <si>
    <t>A09.05.214 Исследование уровня гомоцистеина к крови (Гомоцистеин) ИХА (Определение уровня гомоцистеин ИФА)</t>
  </si>
  <si>
    <t>A09.05.056 Исследование уровня инсулина в плазмы крови (Определение уровня инсулина в крови)</t>
  </si>
  <si>
    <t>А12.06.010.001 Определение содержания антител к ДНК нативной В.03.040.011 Комплекс исследований для диагностики красной волчанки (двухцепочечная) (ИФА диагностика анти ds ДНК IgG (двухцепочечная)</t>
  </si>
  <si>
    <t>А12.06.010.002 Определение антител к ДНК денатурированной   В.03.040.011 Комплекс исследований для диагностики красной волчанки ( ИФА диагностика анти ss ДНК IgG (одноцепочечная)</t>
  </si>
  <si>
    <t>A12.06.019  Исследование ревматоидных факторов в крови суммарных антител  (ИФА диагностика ревмофактора Сум. а/т)</t>
  </si>
  <si>
    <t>A12.06.019  Исследование ревматоидных факторов в крови класса IgM (ИФА диагностика ревмофактора IgM)</t>
  </si>
  <si>
    <t>A12.06.061  Определение содержания антител к экстрагируемым ядерным антителам в крови Исследование антител к антигенам ядра клетки и ДНК (ENA профиль расширенный )  (ИФА диагностика ENA профиля ( диагностика системная и неонатальная красная волчанка , полимиозит )</t>
  </si>
  <si>
    <t>A12.06.055   Исследование антител к антигенам желудка в крови - к  глиадину</t>
  </si>
  <si>
    <t>A12.06.029 Определение содержания антител к кардиолипину в крови Исследование антител к кардиолипину в крови Ig A  (ИФА диагностика антител к  кардиолипину IgA).</t>
  </si>
  <si>
    <t>A12.06.029 Определение содержания  антител к кардиолипину в крови IgМ (ИФА диагностика антител к  кардиолипину IgМ).</t>
  </si>
  <si>
    <t>A12.06.029  Определение содержания Исследование антител к кардиолипину в крови IgG ( ИФА диагностика  антител к   кардиолипину IgG).</t>
  </si>
  <si>
    <t>A12.06.009 Определение содержания антител к антигенам тканей почек Исследование антител к антигенам к тканей почек (ИФА диагностика  антител к базальной мембране клубочков (GBM)</t>
  </si>
  <si>
    <t>A12.06.028 Определение содержания  антител к антигенам спермальной жидкости в плазме  крови ( ИФА диагностика антиспермальных антител  (Германия)</t>
  </si>
  <si>
    <t>A12.06.010 Определение содержания Исследование антител к антигенам ядра клетки и ДНК (АNA скрининг ) /ИФА диагностика ANA (скрининг) (Германия)</t>
  </si>
  <si>
    <t>A12.06.024 Определение содержания Исследование антител к антигенам печенной ткани в крови и (ИФА диагностика аутоиммунного маркёра анти LKM)</t>
  </si>
  <si>
    <t>A12.06.030 Опредедение содержания Исследование антител к фосфолипидам в крови (IgM/IgG)</t>
  </si>
  <si>
    <t>A12.06.020  Определение содержания Исследование антител к антигенам островковых клетов поджелудочной железы в крови (ИФА диагностика  аутомаркёра ICA)</t>
  </si>
  <si>
    <t>A12.06.005 Исследование макрофагальной актитвности фагоцитарной активности (Определение фагоцитарной активности нейтрофилов)</t>
  </si>
  <si>
    <t>A12.16.006 Определение секреторного иммуноглобулина А в желудочном содержимом Исследование уровня иммуноглобулинов в слезе  (секреторный   lgA)         Диагностика секреторная lgA методом ИФА</t>
  </si>
  <si>
    <t>A09.05.103 Исследование уровня парапротеинов (ИФА диагностика качественное определение М-градиента методом электрофореза)</t>
  </si>
  <si>
    <t>А26.06.121 Определение антител к аскаридам (Ascaris lumbricodes) A12.06.016  Проведение серологической реакции на различные  инфекции, вирусы (аскаридоз)  ИФА  диагностика аскаридоза</t>
  </si>
  <si>
    <t>A26.06.080 Определение антител к токсакаре собак  в крови (ИФА диагностика токсокароза IgG/Ig M)</t>
  </si>
  <si>
    <t>A26.06.032 Определение антител классов A,M.G  к лямблиям в крови (ИФА диагностика  антител к лямблиям lgM)</t>
  </si>
  <si>
    <t>A26.06.026 Определение антител классов A,M.G  (IgA, IgM, IgG) к амёбе гистолитика в крови  (ИФА диагностика амебиаза (Германия)</t>
  </si>
  <si>
    <t>А26.06.125 Определение антител к возбудителям фасциолёза (Fasciola hepatica)  A12.06.016  Проведение серологической реакции на различные  инфекции, вирусы   (фасциолеза)       ИФА диагностика фасциолеза (печеночный сосальщик) Германия</t>
  </si>
  <si>
    <t xml:space="preserve"> А26.06.122 Определение антител к тениидам (Taenia solium,`Taeniarhychus saginatus)   A12.06.016  Проведение серологической реакции на различные  инфекции, вирусы  (цистицеркоза)    ИФА диагностика цистицеркоза (свиной цепень) Германия</t>
  </si>
  <si>
    <t>A26.06.071.001  Определение антител класса G ( IgM /, IgG) к вирусу краснухи (Rubeola virus) в крови</t>
  </si>
  <si>
    <t xml:space="preserve">A26.06.071.003  Определение индекса авидности антител класса G (IgG avidity) к вирусу антител к вирусу краснухи (Rubeola virus) авидность в крови </t>
  </si>
  <si>
    <t>A26.06.033 Определение антител к хеликобактер пилори (helicobacter pylori) в крови (ИФА диагностика антител к хеликобактер)у</t>
  </si>
  <si>
    <t>A26.06.006 Определение антител ( IgM /, IgG/) к грибам рода аспергиллы (Aspergillus spp.) в крови</t>
  </si>
  <si>
    <t>A26.06.029.001 Определение антител классов М  (IgМ) к капсидному антигену (VCA) вируса Эпштейта-Барра в крови   (авидность) (ИФА диагностика вируса Эпштейн-Барр IgМ)</t>
  </si>
  <si>
    <t>A26.06.030 Определение антител класса G (IgG) к ранним белкам (ЕА)  вируса Эпштейна-Барр (Epstein -Barr virus) в крови   ЕА (Ig G) диагностика острой инфекции  (ИФА диагностика ВЭБ ЕА   Ig G)</t>
  </si>
  <si>
    <t>A26.06.031  Определение антител класса G (IgG) к ядерному антигену  (NA)  вируса Эпштейна-Барра  (Epstein -Barr virus) NA  (IgG) (диагностика паст-инфекции) (ИФА диагностика ВЭБ NA)</t>
  </si>
  <si>
    <t>A26.06.029.002   Определение антител класса  G (IgG) к  капсидному антигену (VCA)  вируса Эпштейна-Барра   (Epstein -Barr virus) в крови    NA  (IgG) ИФА диагностика ВЭБ авидность</t>
  </si>
  <si>
    <t>А26.06.022.002 Определение антител класса М (IgM) к токсоплазме индекса авидности к антителам класса  A26.06.081 Определение антител к токсоплазме (Toxoplasma gondii) в крови</t>
  </si>
  <si>
    <t>A26.06.081.003  Определение индекса авидности антител класса G (IgG avidity) антител к  токсоплазме (Toxoplasma gondii) токсоавидность в крови</t>
  </si>
  <si>
    <t>A26.06.013 Определение антител к хламидии пневмонии  (Chlamydophila pneumonia) в крови (Анти хлами IgG (пневмо) методом ИФА)</t>
  </si>
  <si>
    <t>A26.06.058 Определение антител к микоплазме человеческой Micoplasma hominis )lgA,lgM,  lgG   (ИФА диагностика микоплазма гомо lgA,lgM,  lgG)</t>
  </si>
  <si>
    <t>A26.06.039 Определение антител классов к ядерному антигену (HBcAg) вируса гепатита В (Hepatitus B virus)  в крови M, G (IgM, IgG) суммарные к антигену вирусного гепатита B (HbcAg Hepatitis B virus) в крови</t>
  </si>
  <si>
    <t xml:space="preserve">A26.06.039 Определение антител классов M (IgM) к ядерному (anti-HBc IgM) вируса гепатита В (Hepatitis B virus)  в крови </t>
  </si>
  <si>
    <t>A26.06.034 Определение антител классов M  (anti-HCV IgM) к вирусу гепатита А (Hepatitis A virus) в крови</t>
  </si>
  <si>
    <t>A26.06.044 Определение антител классов M  (anti-HЕV IgM)  к вирусу гепатита E (Hepatitis E virus) в крови</t>
  </si>
  <si>
    <t>A26.06.044 Определение антител класса G (anti-HЕV IgG) к вирусу гепатита E (Hepatitis E virus) в крови</t>
  </si>
  <si>
    <t>A26.05.013 Молекулярно-биологическое исследование крови на токсоплазмы (Toxoplasma gondii) (методом ПЦР)</t>
  </si>
  <si>
    <t xml:space="preserve">A23.16.004 Молекулярно-биологическое исследование биоптата слизистой желудка на хеликобактер (Helicobacter pylori) </t>
  </si>
  <si>
    <t>A26.05.023.001 Определение РНК вируса гепатита D (Hepatitis D virus) в крови методом ПЦР, качественное исследование</t>
  </si>
  <si>
    <t xml:space="preserve">A26.08.030 Молекулярно-биологическое исследование мазков со слизистой оболочки носоглотки на Chlamydia pneumoniae </t>
  </si>
  <si>
    <t xml:space="preserve">A26.09.046.001 Определение ДНК Mycoplasma pneumoniae  в мокроте (индуцированной мокроте, фаринго-трахеальном аспиратах) методом ПЦР </t>
  </si>
  <si>
    <t>A26.238.001 Микробиологическое исследование мочи на микобактерии (Микобактерии туберкулеза методом ПЦР)</t>
  </si>
  <si>
    <t>A12.05.097 Определение полиморфизма 397/Т/С в гене рецептора эстрагена (остео-скрин) ( Определение генетической предрасположенности к остеопорозу "ОСТЕО-скрин" методом ПЦР)</t>
  </si>
  <si>
    <t>A09.20.004 Анализ крови на тромбофилические мутации (Определение генетической предрасположенности  плазменных факторов системы свертывания крови)</t>
  </si>
  <si>
    <t>A12.05.072 Определение полиморфизма С677Т метилентетралгидрофолат-редуктазы (ФОЛАТ-скрин)  (Определение генетической предрасположенности к нарушению фолатного цикла "ФОЛАТ-скрин" мето)</t>
  </si>
  <si>
    <t>A12.05.066 Определение полиморфизма Т1565С  в гене гликопротеина Gp IIIа (тромбо-скрин)( Определение генетической предрасположенностик нарушению  агрегационных факторов системы све)</t>
  </si>
  <si>
    <t>A09.20.006  Полиморфизм генов на артериальную гипертензию (Определение генетической предрасположенности к артериальной гипертензии "ТОНО-скрин" методо)</t>
  </si>
  <si>
    <t>A26.20.012 Исследование секрета простаты(Флороценоз-М) ( Определение биоценоза урогенетального тракта у мужчин "Флороценоз-М")</t>
  </si>
  <si>
    <t>A12.06.011 Проведение реакции Вассермана (RW) (Исследование крови на RW качест.)</t>
  </si>
  <si>
    <t>A26.06.082.003 Определение антител к бледной трепонеме возбудителю сифилиса методом РПГА (Исследование крови на антитела к бледной трепонеме-возбудителю сифилиса ( методом РПГА)</t>
  </si>
  <si>
    <t>A26.06.056 Определение антител класса IgMк вирусу кори в крови   (Диагностика кори IgM ИФА)</t>
  </si>
  <si>
    <t>A26.06.056.001  Определение антител класса G( Ig G) к вирусу кори в крови</t>
  </si>
  <si>
    <t>A26.06.056 Определение антител класса IgM,  IgG  к вирусу кори в крови (суммарных) (Диагностика кори IgM, IgG ИФА)</t>
  </si>
  <si>
    <t>A08.05.004 Исследование уровня лейкоцитов (Определение общего числа лейкоцитов)</t>
  </si>
  <si>
    <t>A12.06.001.010 Исследование лимфоцитов (Определение общего числа лимфоцитов)</t>
  </si>
  <si>
    <t xml:space="preserve">A09.05.054.003  Исследование уровня  иммуноглобулин M в крови </t>
  </si>
  <si>
    <t xml:space="preserve">A09.05.054.002 Исследование уровня иммуноглобулина А в крови </t>
  </si>
  <si>
    <t xml:space="preserve">A09.05.054.004  Исследование уровня иммуноглобулина G в крови </t>
  </si>
  <si>
    <t xml:space="preserve">A09.05.225 Исследование уровня антимюллерова гормона в крови </t>
  </si>
  <si>
    <t>A09.05.118 Исследование уровня антител к антигенам растительного, животного и химического происхождения в крови - Определение Ig E специфического RIDA</t>
  </si>
  <si>
    <t>A09.05.060  Исследование уровня  общего трийодтиронина (Т3)</t>
  </si>
  <si>
    <t>А12.20.030 Молекулярно-биологическое исследование влагалищного отделяемого  на гарднереллу вагиналис  (nerella vaginalis)</t>
  </si>
  <si>
    <t>A26.19.004  Микробиологическое (культуральное) исследование фекалий/ректального мазка на иерсинии (Yersinia spp.)</t>
  </si>
  <si>
    <t>A26.19.008 Исследование микробиоценоза кишечника (дисбактериоз) культуральными методами</t>
  </si>
  <si>
    <t>A26.19.001 Микробиологическое (культуральное) исследование фекалий/ректального мазка на диарогенные эшерихии (EHEC, EPEC, ETEC, EAgEC, EIEC)</t>
  </si>
  <si>
    <t xml:space="preserve">A26.06.073 Определение антител к сальмонелле кишечной (Salmonella enterica) в крови </t>
  </si>
  <si>
    <t>A26.06.077 Определение антител к сальмонелле тифи (Salmonella typhi) в крови</t>
  </si>
  <si>
    <t>A 26.06.012 Определение антител к бруцеллам (Brucella spp.) в крови</t>
  </si>
  <si>
    <t>A26.19.001 Микробиологическое (культуральное) исследование фекалий/ректального мазка на возбудителя дизентерии (Shigella spp.)</t>
  </si>
  <si>
    <t>А09.19.011 Определение токсинов возбудителя диффициального клостридиоза (Clostridium difficile) в образцах фекалий</t>
  </si>
  <si>
    <t>A20.30.006  Ванны лекарственные лечебные</t>
  </si>
  <si>
    <t>A21.12.002 Компрессионный массаж аппаратом "Лимфамат 300"</t>
  </si>
  <si>
    <t>A19.26.002 Упражнения для тренировки цилиарной мышцы глаза</t>
  </si>
  <si>
    <t>А20.20.001 Воздействие лечебной грязью при болезнях женских половых органов (027002)</t>
  </si>
  <si>
    <t>А20.20.002 Воздействие парафином (озокеритом) при заболеваниях женских половых органов (027015)</t>
  </si>
  <si>
    <t>В01.020.001 Приём (осмотр, консультация) врача по лечебной физкультуре</t>
  </si>
  <si>
    <t>В01.020.001 Приём (осмотр, консультация) врача по мануальной терапии</t>
  </si>
  <si>
    <t>А03.19.004.001 Ректосигмоидоскопия с введением лекарственных препаратов</t>
  </si>
  <si>
    <t>А04.26.007 Ультразвуковое сканирование переднего отрезка глаза (оба глаза)</t>
  </si>
  <si>
    <t>А04.26.007 Ультразвуковое сканирование переднего отрезка глаза  (один глаз)</t>
  </si>
  <si>
    <t>А07.06.007 Однофотонная эмиссионная КТ, совмещённая с КТ лимфатических узлов</t>
  </si>
  <si>
    <t xml:space="preserve">А07.06.005  Однофотонная эмиссионная КТ, совмещённая с КТ лёгких </t>
  </si>
  <si>
    <t xml:space="preserve">А07.09.005.00 Однофотонная эмиссионная КТ, совмещённая с КТ лёгких с контрастированием </t>
  </si>
  <si>
    <t>А07.14.003 Однофотонная эмиссионная КТ гепатобиллиарной системы</t>
  </si>
  <si>
    <t>А07.14.006.001 Однофотонная эмиссионная КТ, совмещённая с КТ печени и селезёнки с контрастированием</t>
  </si>
  <si>
    <t>А07.22.007 Однофотонная эмиссионная КТ щитовидной железы</t>
  </si>
  <si>
    <t xml:space="preserve">А07.22.010 Однофотонная эмиссионная КТ паращитовидных желёз </t>
  </si>
  <si>
    <t>А07.30.040 Однофотонная эмиссионная КТ с туморотропными РФП</t>
  </si>
  <si>
    <t>А07.30.041  Однофотонная эмиссионная КТ, совмещённая с  с туморотропными РФП</t>
  </si>
  <si>
    <t xml:space="preserve">А22.26.009 Фокальная лазерная коагуляция глазного дна (отграничительная лазерокоагуляция сетчатки) </t>
  </si>
  <si>
    <t>А22.26.004 Лазерная корепраксия, дисцизия задней капсулы хрусталика (рассечение вторичной катаракты)</t>
  </si>
  <si>
    <t>А22.26.005 Лазерная иридоэктомия (один глаз)</t>
  </si>
  <si>
    <t xml:space="preserve"> А22.26.007 Лазерный трабекулоспазис (гониопластика) (один глаз)</t>
  </si>
  <si>
    <t>А22.26.006 Лазергониотрабекулопунктура (гониопунктура)</t>
  </si>
  <si>
    <t>А17.23.002 Дарсонвализация местная при заболеваниях  при заболеваниях центральной нервной системы и головного мозга</t>
  </si>
  <si>
    <t>А17.24.004 Дарсонвализация местная при заболеваниях периферической нервной системы</t>
  </si>
  <si>
    <t xml:space="preserve">А.07.10.001 Сцинтиграфия миокарда </t>
  </si>
  <si>
    <t>А.07.28.004  Динамическая нефросцинтиграфия (Сцинтиграфия почек (динамическая) Сцинтиграфия почек и мочевыделительной системы</t>
  </si>
  <si>
    <t>А.07.16.005 Сцинтиграфия желудка</t>
  </si>
  <si>
    <t>А07.14.005 Ангиогепатосцинтиграфия</t>
  </si>
  <si>
    <t>А07.30.001 Реконструкция, описание и интерпретация радионуклидных исследований</t>
  </si>
  <si>
    <t>А19.03.001.023 Гидрокинезитерапия  при травме позвоночника</t>
  </si>
  <si>
    <t>А19.03.002.024 Гидрокинезитерапия при заболеваниях позвоночника</t>
  </si>
  <si>
    <t>А19.03.003.023 Гидрокинезитерапия при переломе костей</t>
  </si>
  <si>
    <t>А19.04.001.024 Гидрокинезитерапия при заболеваниях и травмах суставов</t>
  </si>
  <si>
    <t>А19.09.001.014 Гидрокинезитерапия при заболеваниях бронхолёгочной системы</t>
  </si>
  <si>
    <t>А19.16.001.007 Гидрокинезитерапия при заболеваниях пищевода, желудка, двенадцатиперстной кишки</t>
  </si>
  <si>
    <t>А19.24.001.027 Гидрокинезитерапия при заболеваниях периферической нервной системы</t>
  </si>
  <si>
    <t>А20.23.002 Воздействие парафином (озокеритом) при заболеваниях  центральной нервной системы</t>
  </si>
  <si>
    <t>А19.30.003 Лечебная гимнастика при заболеваниях опорно-двигательного аппарата у детей</t>
  </si>
  <si>
    <t>А19.22.001 Лечебная физкультура при заболеваниях верхних дыхательных путей</t>
  </si>
  <si>
    <t xml:space="preserve">  А 19.22.001  Лечебная физкультура при заболеваниях желез внутренней секреции</t>
  </si>
  <si>
    <t>А19.23.002.016 Механотерапия при заболеваниях центральной нервной системы и головного мозга</t>
  </si>
  <si>
    <t>А19.23.003 Коррекция нарушения двигательной функции при помощи биологической обратной связи</t>
  </si>
  <si>
    <t>А13.29.005.001 Арттерапия (когнитивная реабилитация "Томатис" (1 посещение)</t>
  </si>
  <si>
    <t>А13.29.013 Процедуры по адаптации к условиям микросреды</t>
  </si>
  <si>
    <t>А13.29.007 Психологическая коррекция</t>
  </si>
  <si>
    <t>А23.30.016 Мануальная терапия</t>
  </si>
  <si>
    <t>001058</t>
  </si>
  <si>
    <t>001059</t>
  </si>
  <si>
    <t>003093</t>
  </si>
  <si>
    <t>004062</t>
  </si>
  <si>
    <t>004063</t>
  </si>
  <si>
    <t>006268</t>
  </si>
  <si>
    <t>006269</t>
  </si>
  <si>
    <t>006270</t>
  </si>
  <si>
    <t>006271</t>
  </si>
  <si>
    <t>006272</t>
  </si>
  <si>
    <t>006273</t>
  </si>
  <si>
    <t>006274</t>
  </si>
  <si>
    <t>006275</t>
  </si>
  <si>
    <t>006276</t>
  </si>
  <si>
    <t>012025</t>
  </si>
  <si>
    <t>012026</t>
  </si>
  <si>
    <t>012027</t>
  </si>
  <si>
    <t>012028</t>
  </si>
  <si>
    <t>012029</t>
  </si>
  <si>
    <t>013105</t>
  </si>
  <si>
    <t>013106</t>
  </si>
  <si>
    <t>025032</t>
  </si>
  <si>
    <t>025033</t>
  </si>
  <si>
    <t>027058</t>
  </si>
  <si>
    <t>027059</t>
  </si>
  <si>
    <t>027060</t>
  </si>
  <si>
    <t>027061</t>
  </si>
  <si>
    <t>027062</t>
  </si>
  <si>
    <t>027063</t>
  </si>
  <si>
    <t>027064</t>
  </si>
  <si>
    <t>027065</t>
  </si>
  <si>
    <t>027066</t>
  </si>
  <si>
    <t>027067</t>
  </si>
  <si>
    <t>027068</t>
  </si>
  <si>
    <t>028001</t>
  </si>
  <si>
    <t>028002</t>
  </si>
  <si>
    <t>028003</t>
  </si>
  <si>
    <t>028004</t>
  </si>
  <si>
    <t>028005</t>
  </si>
  <si>
    <t>028006</t>
  </si>
  <si>
    <t>028007</t>
  </si>
  <si>
    <t>028008</t>
  </si>
  <si>
    <t>014254</t>
  </si>
  <si>
    <t>A12.28.006 Измерение скорости потока мочи (урофлоуметрия)</t>
  </si>
  <si>
    <t xml:space="preserve">А03.09.001 Бронхоскопия  с введением лекарственных препаратов  </t>
  </si>
  <si>
    <t>A08.20.016 Морфологическое исследование препарата тканей вульвы</t>
  </si>
  <si>
    <t>A08.30.021 Морфологическое исследование последа</t>
  </si>
  <si>
    <t>A07.14.002  Сцинтиграфия печени  и селезенки томографическая (Сцинтиграфия печени с однофотонной эмиссионной компьютерной томографией (ОФЭКТ)</t>
  </si>
  <si>
    <t>А07.28.004 Ангионефросцинтиграфия почек</t>
  </si>
  <si>
    <t>А.07.10.001 Сцинтиграфия миокарда   (Сцинтиграфия сердца с нагрузкой с однофотонной эмиссионной компьютерной томографией (ОФЭКТ)</t>
  </si>
  <si>
    <t>А.07.09.003 Сцинтиграфия легких перфузионная ( с однофотонной эмиссионной компьютерной томографией (ОФЭКТ)</t>
  </si>
  <si>
    <t>A07.03.001  Сцинтиграфия позиционная костей  (whole body) с однофотонной эмиссионной компьютерной томографией  одног</t>
  </si>
  <si>
    <t>А.07.22.002 Сцинтиграфия щитовидной железы   ( с однофотонной эмиссионной компьютерной томографией (ОФЭКТ)</t>
  </si>
  <si>
    <t>А08.9.008 Цитологическое исследование микропрепарата тканей трахеи и бронхов</t>
  </si>
  <si>
    <t xml:space="preserve">А08.17.002 Цитологическое исследование микропрепарата тканей тонкой кишки </t>
  </si>
  <si>
    <t>А08.18.002 Цитологическое исследование микропрепарата тканей толстой кишки</t>
  </si>
  <si>
    <t>А08.19.003  Цитологическое исследование микропрепарата тканей сигмовидной кишки</t>
  </si>
  <si>
    <t>А08.19.007 Цитологическое исследование микропрепарата тканей прямой кишки</t>
  </si>
  <si>
    <t xml:space="preserve"> A08.20.019 Цитологическое исследование отделяемого из соска молочной железы        </t>
  </si>
  <si>
    <t>А08.20.015 Цитологическое исследование ткани молочной железы</t>
  </si>
  <si>
    <t xml:space="preserve">A08.16.007 Цитологическое исследование препарата ткани желудка </t>
  </si>
  <si>
    <t>изменился тариф</t>
  </si>
  <si>
    <t>002032</t>
  </si>
  <si>
    <t>019016</t>
  </si>
  <si>
    <t>019017</t>
  </si>
  <si>
    <t>019018</t>
  </si>
  <si>
    <t>019019</t>
  </si>
  <si>
    <t>019020</t>
  </si>
  <si>
    <t>019021</t>
  </si>
  <si>
    <t>№ п/п</t>
  </si>
  <si>
    <t>№ группы ВМП</t>
  </si>
  <si>
    <t>Наименование вида ВМП</t>
  </si>
  <si>
    <t>Коды по МКБ-10</t>
  </si>
  <si>
    <t>Модель пациента</t>
  </si>
  <si>
    <t>Вид лечения</t>
  </si>
  <si>
    <t>Метод лечения</t>
  </si>
  <si>
    <t>Тариф, руб.</t>
  </si>
  <si>
    <t>Стоимость медицинской помощи, руб.</t>
  </si>
  <si>
    <t>ГБУЗ "Гусиноозерская ЦРБ"</t>
  </si>
  <si>
    <t>Эндопротезирование суставов конечностей</t>
  </si>
  <si>
    <t>S72.1, М84.1</t>
  </si>
  <si>
    <t>неправильно сросшиеся внутри- и околосуставные переломы и ложные суставы</t>
  </si>
  <si>
    <t>хирургическое лечение</t>
  </si>
  <si>
    <t>имплантация эндопротеза сустава</t>
  </si>
  <si>
    <t>M16.1</t>
  </si>
  <si>
    <t>идиопатический деформирующий коксартроз без существенной разницы в длине конечностей (до 2 см)</t>
  </si>
  <si>
    <t>ГАУЗ"Республиканская клиническая больница скорой медицинской помощи им. В.В. Ангапова"</t>
  </si>
  <si>
    <t>Реконструктивно-пластические, в том числе лапароскопически ассистированные операции на тонкой, толстой кишке и промежности</t>
  </si>
  <si>
    <t>D12.6, K60.4, N82.2, N82.3, N82.4, K57.2, K59.3, Q43.1, Q43.2, Q43.3, Q52.2; K59.0, K59.3; Z93.2, Z93.3, K55.2, K51, K50.0, K50.1, K50.8, К57.2, К62.3, К62.8</t>
  </si>
  <si>
    <t>свищ прямой кишки 3 - 4 степени сложности</t>
  </si>
  <si>
    <t>иссечение свища, пластика свищевого отверстия полнослойным лоскутом стенки прямой кишки - сегментарная проктопластика, пластика анальных сфинктеров</t>
  </si>
  <si>
    <t>болезнь Гиршпрунга, мегадолихосигма</t>
  </si>
  <si>
    <t>резекция ободочной кишки с формированием наданального конце-бокового колоректального анастомоза</t>
  </si>
  <si>
    <t>колостома, илеостома, еюностома, состояние после обструктивной резекции ободочной кишки</t>
  </si>
  <si>
    <t>реконструктивно-восстановительная операция по восстановлению непрерывности кишечника с ликвидацией стомы, формированием анастомоза</t>
  </si>
  <si>
    <t>Реконструктивно-пластические операции на грудной клетке при пороках развития у новорожденных (пороки легких, бронхов, пищевода), в том числе торакоскопические</t>
  </si>
  <si>
    <t>Q33.0, Q33.2, Q39.0, Q39.1, Q39.2</t>
  </si>
  <si>
    <t>врожденная киста легкого. Секвестрация легкого. Атрезия пищевода. Свищ трахеопищеводный</t>
  </si>
  <si>
    <t>прямой эзофаго-эзофаго анастомоз, в том числе этапные операции на пищеводе и желудке
ликвидация трахеопищеводного свища</t>
  </si>
  <si>
    <t>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</si>
  <si>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M84.8, М85.0, М85.5, Q01, Q67.2, Q67.3, Q75.0, Q75.2, Q75.8, Q87.0, S02.1, S02.2, S02.7 - S02.9, Т90.2, T88.8</t>
  </si>
  <si>
    <t>дефекты и деформации свода и основания черепа, лицевого скелета врожденного и приобретенного генеза</t>
  </si>
  <si>
    <t>микрохирургическая реконструкция при врожденных и приобретенных дефектах и деформациях свода и основания черепа, лицевого скелета с одномоментным применением ауто- и (или) аллотрансплантатов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</si>
  <si>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детей</t>
  </si>
  <si>
    <t>G91, G93.0, Q03</t>
  </si>
  <si>
    <t>врожденная или приобретенная гидроцефалия окклюзионного или сообщающегося характера. Приобретенные церебральные кисты</t>
  </si>
  <si>
    <t>ликворошунтирующие операции, в том числе с индивидуальным подбором ликворошунтирующих систем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</si>
  <si>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</si>
  <si>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M24.6, Z98.1, G80.1, G80.2, M21.0, M21.2, M21.4, M21.5, M21.9, Q68.1, Q72.5, Q72.6, Q72.8, Q72.9, Q74.2, Q74.3, Q74.8, Q77.7, Q87.3, G11.4, G12.1, G80.9, S44, S45, S46, S50, M19.1, M20.1, M20.5, Q05.9, Q66.0, Q66.5, Q66.8, Q68.2</t>
  </si>
  <si>
    <t>врожденные и приобретенные дефекты и деформации стопы и кисти, предплечья различной этиологии у взрослых. Любой этиологии деформации стопы и кисти у детей</t>
  </si>
  <si>
    <t>Артролиз м артродез суствавов екисти с различными видами чрескостного, накостного и интрамедуллярного остеосинтеза</t>
  </si>
  <si>
    <t>реконструктивно-пластическое хирургическое вмешательство на костях стоп с использованием ауто- и аллотрансплантатов, имплантатов, остеозамещающих материалов, металлоконструкций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</si>
  <si>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</si>
  <si>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S70.7, S70.9, S71, S72, S77, S79, S42, S43, S47, S49, S50, М99.9, M21.6, M95.1, М21.8, M21.9, Q66, Q78, M86, G11.4, G12.1, G80.9, G80.1, G80.2</t>
  </si>
  <si>
    <t>любой этиологии деформации таза, костей верхних и нижних конечностей (угловая деформация не менее 20 градусов, смещение по периферии не менее 20 мм) любой локализации, в том числе многоуровневые и сопровождающиеся укорочением конечности (не менее 30 мм), стойкими контрактурами суставов. Любой этиологии дефекты костей таза, верхних и нижних конечностей (не менее 20 мм) любой локализации, в том числе сопровождающиеся укорочением конечности (не менее 30 мм), стойкими контрактурами суставов. Деформации костей таза, бедренной кости у детей со спастическим синдромом</t>
  </si>
  <si>
    <t>чрескостный остеосинтез с использованием метода цифрового анализа</t>
  </si>
  <si>
    <t xml:space="preserve">чрескостный остеосинтез методом компоновок аппаратов с использованием модульной трансформации </t>
  </si>
  <si>
    <t>корригирующие остеотомии костей верхних и нижних конечностей</t>
  </si>
  <si>
    <t>комбинированное и последовательное использование чрескостного и блокируемого интрамедуллярного или накостного остеосинтеза</t>
  </si>
  <si>
    <t>Реконструктивные и декомпрессивные операции при травмах и заболеваниях позвоночника с резекцией позвонков, корригирующей вертебротомией с использованием протезов тел позвонков и межпозвонковых дисков, костного цемента и остеозамещающих материалов с применением погружных и наружных фиксирующих устройств</t>
  </si>
  <si>
    <t>М42, М43, М45, M46, M48, M50, M51, M53, M92, M93, M95, Q76.2</t>
  </si>
  <si>
    <t>дегенеративно-дистрофическое поражение межпозвонковых дисков, суставов и связок позвоночника с формированием грыжи диска, деформацией (гипертрофией) суставов и связочного аппарата, нестабильностью сегмента, спондилолистезом, деформацией и стенозом позвоночного канала и его карманов</t>
  </si>
  <si>
    <t>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</t>
  </si>
  <si>
    <t>T84, S12.0, S12.1, S13, S19, S22.0, S22.1, S23, S32.0, S32.1, S33, T08, T09, T85, T91, M80, M81, М82, M86, M85, M87, M96, M99, Q67, Q76.0, Q76.1, Q76.4, Q77, Q76.3</t>
  </si>
  <si>
    <t>Стабильные и неосложненные переломы позвонков, повреждения (разрыв) межпозвонковых дисков и связок позвоночника, деформации позвоночного столба вследствие его врожденной патологии или перенесенных заболеваний</t>
  </si>
  <si>
    <t>декомпрессивно-стабилизирующее вмешательство с фиксацией позвоночника дорсальными или вентральными имплантатами</t>
  </si>
  <si>
    <t>Реконструктвно-пластические операции на органах мочеполовой системы, включающие кишечную пластику мочевых путей, реимплантацию мочеточников, пластику мочевых путей с использованием аутологичных лоскутов, коррекцию урогенитальных свищей</t>
  </si>
  <si>
    <t>N13.0, N13.1, N13.2, N35, Q54, Q64.0, Q64.1, Q62.1, Q62.2, Q62.3, Q62.7, C67, N82.1, N82.8, N82.0, N32.2, N33.8</t>
  </si>
  <si>
    <t>стриктура мочеточника. Стриктура уретры. Сморщенный мочевой пузырь. Гипоспадия. Эписпадия. Экстрофия мочевого пузыря. Врожденный уретерогидронефроз. Врожденный мегауретер. Врожденное уретероцеле, в том числе при удвоении почки. Врожденный пузырно-мочеточниковый рефлюкс. Опухоль мочевого пузыря. Урогенитальный свищ, осложненный, рецидивирующий</t>
  </si>
  <si>
    <t xml:space="preserve">уретропластика кожным лоскутом
кишечная пластика мочеточника
уретероцистанастомоз (операция Боари), в том числе у детей уретероцистоанастомоз при рецидивных формах уретерогидронефроза
уретероилеосигмостомия у детей
эндоскопическое бужирование и стентирование мочеточника у детей
цистопластика и восстановление уретры при гипоспадии, эписпадии и экстрофии
пластическое ушивание свища с анатомической реконструкцией
апендикоцистостомия по Митрофанову у детей с нейрогенным мочевым пузырем
радикальная цистэктомия с кишечной пластикой мочевого пузыря
аугментационная цистопластика
восстановление уретры с использованием реваскуляризированного свободного лоскута
уретропластика лоскутом из слизистой рта
иссечение и закрытие свища женских половых органов (фистулопластика)
</t>
  </si>
  <si>
    <t>эндоскопическое бужирование и стентирование мочеточника у детей</t>
  </si>
  <si>
    <t>уретеоцистоанастамоз при рецидивных формах уретерогиднефроза</t>
  </si>
  <si>
    <t>Оперативные вмешательства на органах мочеполовой системы с использованием лапароскопической техники</t>
  </si>
  <si>
    <t>N28.1, Q61.0, N13.0, N13.1, N13.2, N28, I86.1</t>
  </si>
  <si>
    <t>опухоль предстательной железы. Опухоль почки. Опухоль мочевого пузыря. Опухоль почечной лоханки. Прогрессивно растущая киста почки. Стриктура мочеточника</t>
  </si>
  <si>
    <t>хирургическое лечение </t>
  </si>
  <si>
    <t>лапаро- и экстраперитонеоскопическая простатэктомия</t>
  </si>
  <si>
    <t>лапаро- и   экстраперитонеоскопическая цистэктомия</t>
  </si>
  <si>
    <t>лапаро- и ретроперитонеоскопическая тазовая лимфаденэктомия</t>
  </si>
  <si>
    <t>лапаро- и ретроперитонеоскопическая  нефрэктомия</t>
  </si>
  <si>
    <t>лапаро- и ретроперитонеоскопическое иссечение кисты почки</t>
  </si>
  <si>
    <t>лапаро- и ретроперитонеоскопическая пластика лоханочно-мочеточникового сегмента, мочеточника</t>
  </si>
  <si>
    <t>I86.1</t>
  </si>
  <si>
    <t>опухоль предстательной железы. Опухоль почки. Опухоль мочевого пузыря. Опухоль почечной лоханки</t>
  </si>
  <si>
    <t>лапаро- и ретроперитонеоскопическая нефроуретерэктомия</t>
  </si>
  <si>
    <t>лапаро- и ретроперитонеоскопическая резекция почки</t>
  </si>
  <si>
    <t>ГАУЗ "Городской перинатальный центр г. У-Удэ"</t>
  </si>
  <si>
    <t>Поликомпонентная терапия синдрома дыхательных расстройств, врожденной пневмонии, сепсиса новорожденного, тяжелой церебральной патологии новорожденного с применением аппаратных методов замещения или поддержки витальных функций на основе динамического инструментального мониторинга основных параметров газообмена, гемодинамики, а также лучевых, биохимических, иммунологических и молекулярно-генетических исследований</t>
  </si>
  <si>
    <t>Р22, Р23, Р36, Р10.0, Р10.1, Р10.2, Р10.3, Р10.4, Р10.8, Р11.1, Р11.5, Р52.1, Р52.2, Р52.4, Р52.6, Р90.0, Р91.0, Р91.2, Р91.4, Р91.5</t>
  </si>
  <si>
    <t>внутрижелудочковое кровоизлияние. Церебральная ишемия 2 - 3 степени. Родовая травма. Сепсис новорожденных. Врожденная пневмония. Синдром дыхательных расстройств</t>
  </si>
  <si>
    <t>комбинирован­ное лечение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</si>
  <si>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доплерографического определения кровотока в магистральных артериях, а также лучевых (включая магнитно-резонансную томографию), иммунологических и молекулярно-генетических исследований</t>
  </si>
  <si>
    <t>Выхаживание новорожденных с массой тела до 1500 г, включая детей с экстремально низкой массой тела при рождении, с созданием оптимальных контролируемых параметров поддержки витальных функций и щадяще-развивающих условий внешней среды под контролем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</si>
  <si>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Р05.0, Р05.1, Р07</t>
  </si>
  <si>
    <t>другие случаи малой массы тела при рождении. Другие случаи недоношенности. Крайняя незрелость. "Маловесный" для гестационного возраста плод. Малый размер плода для гестационного возраста. Крайне малая масса тела при рождении</t>
  </si>
  <si>
    <t>комбинирован-ное лечение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</si>
  <si>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в том числе с возможным выполнением дополнительных исследований (доплерографического определения кровотока в магистральных артериях, а также лучевых (магнитно-резонансной томографии), иммунологических и молекулярно-генетических исследований)</t>
  </si>
  <si>
    <t>ГАУЗ "Республиканская клиническая больница им. Н.А. Семашко"</t>
  </si>
  <si>
    <t>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</si>
  <si>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C71.0, C71.1, C71.2, C71.3, C71.4, C79.3, D33.0, D43.0</t>
  </si>
  <si>
    <t>внутримозговые злокачественные новообразования (первичные и вторичные) и доброкачественные новообразования функционально значимых зон больших полушарий головного мозга</t>
  </si>
  <si>
    <t>удаление опухоли с применением интраоперационной навигации</t>
  </si>
  <si>
    <t>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</si>
  <si>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С 70.0, С 79.3, D 32.0, D 43.1, Q 85</t>
  </si>
  <si>
    <t>злокачественные (первичные и вторичные) и доброкачественные новообразования оболочек головного мозга парасаггитальной локализации с вовлечением синусов, серповидного отростка и намета мозжечка, а также внутрижелудочковой локализации</t>
  </si>
  <si>
    <t>удаление опухоли с применением интраоперационной навигации; удадение опухоли с применением интраоперационного ультразвукового сканирования</t>
  </si>
  <si>
    <t>удаление опухоли с применением интраоперационного ультразвукового сканирования</t>
  </si>
  <si>
    <t>Микрохирургическое удаление новообразований (первичных и вторичных) и дермоидов (липом) спинного мозга и его оболочек, корешков и спинномозговых нервов, позвоночного столба, костей тазза, крестца и копчика при условии вовлечения твердой мозговой оболочи, корешков и спинномозговых нервов</t>
  </si>
  <si>
    <t>С 41.2, С 41.4, С 70.1, С 72.0, С 72.1, С 72.8, С 79.4, С 79.5, С 90.0, С 90.2, D 48.0, D 16.6, D 16.8, D 18.0, D 32.1, D 33.4, D 33.7, D 36.1, D 43.4, Q 06.8, М 85.5</t>
  </si>
  <si>
    <t>злокачественные (первичные и вторичные) и доброкачественные новообразования позвоночного столба, костей таза, крестца и копчика, в том числе с вовлечением твердой мозговой оболочки, корешков, спинномозговых нервов, дермоиды (липомы) спинного мозга</t>
  </si>
  <si>
    <t>микрохирургическое удаление опухоли</t>
  </si>
  <si>
    <t>Микрохирургические вмешательства при патологии сосудов головного и спинного мозга, внутримозговых и внутрижелудочковых гематомах</t>
  </si>
  <si>
    <t>Q 28.2</t>
  </si>
  <si>
    <t>артериовенозная мальформация головного мозга</t>
  </si>
  <si>
    <t>удаление артериовенозных мальформаций</t>
  </si>
  <si>
    <t>I60, I61, I62</t>
  </si>
  <si>
    <t>артериальная аневризма в условиях разрыва или артериовенозная мальформация головного мозга в условиях острого и подострого периода субарахноидального или внутримозгового кровоизлияния</t>
  </si>
  <si>
    <t>клипирование артериальных аневризм</t>
  </si>
  <si>
    <t>Внутрисосудистый тромболизис  при окклюзиях церебральных артерий и синусов</t>
  </si>
  <si>
    <t>I 67.6</t>
  </si>
  <si>
    <t>тромбоз церебральных артерий и синусов</t>
  </si>
  <si>
    <t>внутрисосудистый тромболизис церебральных артерий и синусов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</si>
  <si>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взрослых</t>
  </si>
  <si>
    <t>Микрохирургические и эндоскопические вмешательства при поражениях межпозвоночных дисков шейных и грудных отделов с миелопатией, радикуор- и нейропатией, спондилолистезах и спинальных стенозах. Сложные декомпрессионно-стабилизующие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периферических нервов</t>
  </si>
  <si>
    <t>G 95.1, G 95.2, G 95.8, G 95.9, М 42, М 43, М 45, М 46, М 48, М 50, М 51, М 53, М 92, М 93, М 95, Q 76.2</t>
  </si>
  <si>
    <t>дегенеративно-дистроф поражение межпозвонковых дисков, суставов и связок позвоночника с форм грыжи диска, деформацией (гипертрофией) суставов и связочного аппарата, нестабильностью сегмента, спондилолистезом, деформацией и стенозом позвоночного канала и его карманов</t>
  </si>
  <si>
    <t>декомпрессивно-стабилизирующее вмешательство с резекцией позвонка, межпозвонкового диска, связочных элементов сегмента позвоночника из заднего или вентрального доступов, с фиксацией позвоночника, с использованием костной пластики (спондилолистеза), погружных имплантов и стабилизирующих систем (ригидных или динамических) при помощи микроскопа, эндоскопической техники и малоинвазивного инструментария</t>
  </si>
  <si>
    <t>Микрохирургические, жэндоваскулярные и стереотаксические вмешательства с применением адгезивных клеевых композиций, микроэмболов, микроспиралей (менее 5 койлов), стентов при патологии сосудов головного и спинного мозга, богатокровоснабжаемых опухолях головы и головного мозга, внутримозговых и внутрижелудочковых гематомах</t>
  </si>
  <si>
    <t>I 60,I 61, I62</t>
  </si>
  <si>
    <t>артериальная аневризма в условиях разрыва или артериовенозная мальформация головного мозга в условиях острого и подострого периода субарахноидального или внутрмозгового кровоизлияния</t>
  </si>
  <si>
    <t>эндоваскулярное вмешательство с применением клеевых композиций, микроэмболов, микроспиралей и стентов</t>
  </si>
  <si>
    <t>Реконструктивные операции на звукопроводящем аппарате среднего уха</t>
  </si>
  <si>
    <t>H 74.1, H 74.2, H 74.3, H 90</t>
  </si>
  <si>
    <t>Адгезивная болезнь среднего уха. Разрыв  и дислокация слуховых косточек</t>
  </si>
  <si>
    <t>тимпанопластика с применением микрохирургической техники, аллогенных трансплантатов, в том числе металлических</t>
  </si>
  <si>
    <t>стапедопластика при патологическом процессе, врожденном или приобретенном, с вовлечением окна преддверия, с применением аутотканей и аллогенных трансплантатов, в том числе металлических</t>
  </si>
  <si>
    <t>Комплексное 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</t>
  </si>
  <si>
    <t>Н26.0 - H26.4, Н40.1- Н40.8, Q15.0</t>
  </si>
  <si>
    <t>глаукома с повышенным или высоким внутриглазным давлением развитой, далеко зашедшей стадии, в том числе с осложнениями, у взрослых. Врожденная глаукома, глаукома вторичная вследствие воспалительных и других заболеваний глаза, в том числе с осложнениями, у детей</t>
  </si>
  <si>
    <t>модифицированная синустрабеку­лэктомия, в том числе ультразвуковая факоэмульсификация осложненной катаракты с имплантацией интраокулярной линзы</t>
  </si>
  <si>
    <t>имплантация антиглаукоматозного дренажа</t>
  </si>
  <si>
    <t>Коронарная реваскуляризация миокарда с применением ангиопластики в сочетании со стентированием при ишемической болезни сердца</t>
  </si>
  <si>
    <t>I20.0, I21, I21.2, I21.3, I21.9,I22</t>
  </si>
  <si>
    <t>острый и повторный инфаркт миокарда (с подъемом сегмента ST электрокардиограммы)</t>
  </si>
  <si>
    <t>баллонная вазодилатация с установкой стента в сосуд (сосуды)</t>
  </si>
  <si>
    <t>1 стент</t>
  </si>
  <si>
    <t>2 стента</t>
  </si>
  <si>
    <t>3 стента</t>
  </si>
  <si>
    <t>I20.0, I21.4, I21.9, I22</t>
  </si>
  <si>
    <t>нестабильная стенокардия, острый и повторный инфаркт миокарда (без подъема сегмента ST электрокардиограммы)</t>
  </si>
  <si>
    <t>Эндоваскулярная, хирургическая коррекция нарушений ритма сердца без имплантации кардиовертера-дефибриллятора у взрослых</t>
  </si>
  <si>
    <t>I44.1, I44.2, I45.2, I45.3, I45.6, I46.0, I47.0, I47.1, I47.2, I47.9, I48, I49.0, I49.5, Q22.5, Q24.6</t>
  </si>
  <si>
    <t>пароксизмальные нарушения ритма и проводимости различного генеза, сопровождающиеся сердечной недостаточностью, гемодинамическими расстройствами и отсутствием эффекта от медикаментозной терапии</t>
  </si>
  <si>
    <t>имплантация частотно-адаптированного однокамерного кардиостимулятора</t>
  </si>
  <si>
    <t>Эндоваскулярная, хирургическая коррекция нарушений ритма сердца без имплантации кардиовертера-дефибриллятора</t>
  </si>
  <si>
    <t>пароксизмальные нарушения ритма и проводимости различного генеза, сопровождающиеся сердечной недостаточностью, гемодинамическими расстройствами и отсутствием эффекта от лечения лекарственными препаратами</t>
  </si>
  <si>
    <t>имплантация частотно-адаптированного двухкамерного кардиостимулятора</t>
  </si>
  <si>
    <t>Коронарная реваскуляризация миокарда с применением аортокоронарного шунтирования при ишемической болезни сердца и различных формах сочетанной патологии</t>
  </si>
  <si>
    <t>I 20, I 21, I 22, I 24.0</t>
  </si>
  <si>
    <t>ИБС со значительным проксимальным стенозированием главного ствола левой коронарной артерии, наличие 3 и более стенозов коронарных артерий в сочетании с патологией 1 или 2 клапанов сердца, аневризмой, дефектом межжелудочковой перегородки, нарушениями ритма и проводимости, другими полостными операциями</t>
  </si>
  <si>
    <t>аортокоронарное шунтирование у больных ИБС в условиях искусственного кровоснабжения</t>
  </si>
  <si>
    <t xml:space="preserve">Реконструктивные и декомпрессивные операции при травмах и заболеванияз позвоночника с применением погружных и наружных фиксирующих устройств </t>
  </si>
  <si>
    <t>Т 84, S 12.0, S 12.1, S 13, S 19, S 22.0, S 22.1, S 23, S 32.0, S 32.1, S 33, Т 08, Т 09, Т 85, Т 91,М 80,  М 81, М 82, М 86, М 87, 96, М 99, Q 67,Q 76.0, Q 76.1,Q 77,Q 76.3,</t>
  </si>
  <si>
    <t>стабильные и неосложненные переломы позвонков, повреждения (разрыв) межпозвоночных дисков и связок позвоночника, деформации позвоночного столба вследствие его врожденной патологии или перенесенных заболеваний</t>
  </si>
  <si>
    <t>А 18.0,  S12.0, S12.1, S13, S 14, S19, S22.0, S22.1, S23, S32.0, S32.1, S33,S 34,  T08, T09, T85, T91, M80, M81, М82, M86, M85, M87, M96, M99, Q67, Q76.0, Q76.1, Q76.4, Q77, Q76.3</t>
  </si>
  <si>
    <t>переломы позвонков, повреждения (разрыв) межпозвонковых дисков и связок позвоночника, деформации позвоночного столба вследствие его врожденной патологии или перенесенных заболеваний</t>
  </si>
  <si>
    <t>декомпрессивно-стабилизирующее вмешательство c резекцией позвонка, межпозвоночного диска, связочных элементов сегмента позвоночника из вентрального или заднего доступов, репозиционно-стабилизирующий спондилолистез с использованием костной пластики (спондилолистеза), погружных имплантов</t>
  </si>
  <si>
    <t>аугментационная цистопластика; уретропластика лоскутом из слизистой рта, иссечение и закрытие свища женских половых органов (фистулопластика)</t>
  </si>
  <si>
    <t>Терапевтическое лечение сахарного диабета и его сосудистых осложнений (нефропатии, нейропатии,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</si>
  <si>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>E10.9, E11.9, E13.9, E14.9</t>
  </si>
  <si>
    <t>сахарный диабет с нестандартным течением, синдромальные, моногенные формы сахарного диабета</t>
  </si>
  <si>
    <t>терапевтическое лечение</t>
  </si>
  <si>
    <t>комплексное лечение, включая персонализированную терапию сахарного диабета на основе молекулярно-генетических, иммунологических, гормональных и биохимических методов диагностики</t>
  </si>
  <si>
    <t>E10.2, E10.4, E10.5, E10.7, E11.2, E11.4, E11.5, E11.7</t>
  </si>
  <si>
    <t>сахарный диабет 1 и 2 типа с поражением почек, неврологическими нарушениями, нарушениями периферического кровообращения и множественными осложнениями, синдромом диабетической стопы</t>
  </si>
  <si>
    <t>комплексное лечение,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системой непрерывного введения инсулина (инсулиновая помпа)</t>
  </si>
  <si>
    <t>ГАУЗ "Республиканский перинатальный центр"</t>
  </si>
  <si>
    <t>традиционная пациент-триггерная искусственная вентиляция легких с контролем дыхательного объема</t>
  </si>
  <si>
    <t>неинвазивная принудительная вентиляция легких</t>
  </si>
  <si>
    <t>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стрессовым недержанием мочи, соединительно-тканными заболеваниями, включая реконструктивно- пластические операции(сакровагинопексиюс лапароскопической ассистенцией, оперативные вмешательства с использованием сетчатых протезов)</t>
  </si>
  <si>
    <t>N 39.4</t>
  </si>
  <si>
    <t>стрессовое недержание мочи в сочетании с опущением и (или) выпадением органов малого таза</t>
  </si>
  <si>
    <t>слинговые операции (TVT-0, TVT, TOT) с использованием имплантатов</t>
  </si>
  <si>
    <t>N81, N 88.4, N88.1,</t>
  </si>
  <si>
    <t>цистоцеле, неполное и полное опущение матки и стенок влагалища, ректоцеле, гипертрофия и элонгация шейки матки у пациенток репродуктивного возраста</t>
  </si>
  <si>
    <t>операции эндоскопическим, влагалищным и абдоминальным доступом и их сочетание в различной комбинации (слинговая операция (TVT-0, TVT, TOT) с использованием имплантатов)</t>
  </si>
  <si>
    <t xml:space="preserve">операции эндоскопическим,
влагалищным и
абдоминальным доступом и
их сочетание в различной
комбинации
(промонтофиксация матки или
культи влагалища с
использованием
синтетических сеток) </t>
  </si>
  <si>
    <t>ГАУЗ "Детская республиканская клиническая больница"</t>
  </si>
  <si>
    <t>Комплексное лечение, включая полихимиотерапию, иммунотерапию, трансфузионную терапию препаратами крови и плазмы, методы экстракорпорального воздействия на кровь, дистанционную лучевую терапию, хирургические методы лечения при апластических анемиях, апластических, цитопенических и цитолитических синдромах, агранулоцитозе, нарушениях плазменного и тромбоцитарного гемостаза, острой лучевой болезни</t>
  </si>
  <si>
    <t>D69.1, D82.0, D69.5, D58, D59</t>
  </si>
  <si>
    <t>патология гемостаза, резистентная к стандартной терапии, и (или) с течением, осложненным угрожаемыми геморрагическими явлениями. Гемолитическая анемия, резистентная к стандартной терапии, или с течением, осложненным тромбозами и другими жизнеугрожающими синдромами</t>
  </si>
  <si>
    <t>прокоагулянтная терапия с использованием рекомбинантных препаратов факторов свертывания, массивные трансфузии компонентов донорской крови</t>
  </si>
  <si>
    <t>Комплексная и высокодозная химиотерапия (включая эпигеномную терапию) острых лейкозов, высокозлокачественных лимфом, рецидивов и рефрактерных форм лимфопролиферативных и миелопролиферативных заболеваний, в том числе у детей. Комплексная, высокоинтенсивная и высокодозная химиотерапия (включая таргетную терапию) солидных опухолей, рецидивов и рефрактерных форм солидных опухолей у детей</t>
  </si>
  <si>
    <t>C81 - С90, С91.0, С91.5 - С91.9, С92, С93, С94.0, С94.2 - С94.7, С95, С96.9, С00 - С14, С15 - С21, С22, С23 -С26, С30 - С32, С34, С37, С38, С39, С40, С41, С45, С46, С47, С48, С49, С51 - С58, С60, С61, С62, С63, С64, С65, С66, С67, С68, С69, С71, С72, С73, С74, С75, С76, С77, С78, С79</t>
  </si>
  <si>
    <t>острые лейкозы, высокозлокачественные лимфомы, рецидивы и резистентные формы других лимфопролиферативных заболеваний, хронический миелолейкоз в фазах акселерации и бластного криза. Солидные опухоли у детей высокого риска: опухоли центральной нервной системы, ретинобластома, нейробластома и другие опухоли периферической нервной системы, опухоли почки, опухоли печени, опухоли костей, саркомы мягких тканей, герминогенные опухоли. Рак носоглотки. Меланома. Другие злокачественные эпителиальные опухоли. Опухоли головы и шеи у детей (остеосаркома, опухоли семейства саркомы Юинга, хондросаркома, злокачественная фиброзная гистиоцитома, саркомы мягких тканей, ретинобластома, опухоли параменингеальной области). Высокий риск</t>
  </si>
  <si>
    <t>комплексная терапия таргетными лекарственными препаратами и химиопрепаратами с поддержкой ростовыми факторами и использованием антибактериальной, противогрибковой и противовирусной терапии</t>
  </si>
  <si>
    <t>Поликомпонентное иммуносупрессивное лечение локальных и распространенных форм системного склероза</t>
  </si>
  <si>
    <t>M34</t>
  </si>
  <si>
    <t>системный склероз (локальные и распространенные формы)</t>
  </si>
  <si>
    <t>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диагностики, включая иммунологические, а также эндоскопические, рентгенологические, ультразвуковые методы</t>
  </si>
  <si>
    <t>Поликомпонентное лечение наследственных нефритов, тубулопатий, стероидрезистентного и стероидзависимого нефротических синдромов с применением иммуносупрессивной и (или) симптоматической терапии</t>
  </si>
  <si>
    <t>N04, N07, N25</t>
  </si>
  <si>
    <t>нефротический синдром неустановленной этиологии и морфологического варианта, стероид­чувствительный и стероидзависимый, сопровождающийся отечным синдромом, постоянным или транзи­торным нарушением функции почек</t>
  </si>
  <si>
    <t>поликомпонентное иммуносупрессивное лечение с применением циклоспорина А и (или) микофенолатов под контролем иммунологических, биохимических и инструментальных методов диагностики</t>
  </si>
  <si>
    <t>Поликомпонентное лечение кардиомиопатий, миокардитов, перикардитов, эндокардитов с недостаточностью кровообращения II-IV ФК (NYHA), резистентных нарушений сердечного ритма и проводимости сердца с аритмогенной дисфункцией миокарда с применением кардтотропных, химиотерапевтических и генно-инженерных биологических лекарственных препаратов.</t>
  </si>
  <si>
    <t xml:space="preserve">I27, I27.8, I30.0, I30.9, I31.0, I31.1, I33.0, I33.9, I34.0, I34.2, I35.1, I35.2, I36.0, I36.1, I36.2, I42, I44.2, I45.6, I45.8, I47.0, I47.1, I47.2, I47.9, I48, I49.0, I49.3, I49.5, I49.8, I51.4, Q 21.1, Q 23.0, Q 23.1, Q 23.2, Q 23.3, Q 24.5, Q 25.1, Q 25.3 </t>
  </si>
  <si>
    <t>Кардиомиопатии: дилатационная кардиомиопатия, рестриктивная кардиомиопатия, другие кардиомиопатии, кардиомипатия неуточненная. Миокардит неуточненный, фиброз миокарда. Неревматическое поражение митрального, аортального и трикуспидального клапанов: митральная (клапанная) недостаточность, неревматический стеноз митрального клапана, аортальная (клапанная) недостаточность, аортальный (клапанный) стеноз с недостаточностью, неревматический стенох трехстворчатого клапана, неревматическая недостаточность трехстворчатого клапана, неревматический стеноз трехстворчатого клапана с недостаточностью. Врожденные аномалии (пороки развития) системы кровообращения: дефект предсердножелудочковой перегородки, врожденный стеноз аортального клапана. Врожденная недостаточность аортального клапана, врожденный митральный стеноз, врожденная митральная недостаточность, коарктация аорты, стеноз аорты, аномалия развития</t>
  </si>
  <si>
    <t>поликомпонентное лечение метаболических нарушений в миокарде и нарушений нейровегетативной регуляции с применением блокаторов нейрогормонов, диуретиков, кардиотоников, антиааритмиков, кардиопротекторов, антибиотиков, противовоспалительных нестероидных, гормональных и цитостатических лекарственных препаратов, в/в иммуноглобулинов под контролем уровня иммунобиохимических маркеров повреждения миокарда, ХСН (hro-BNP), состояния энергетического обмена методом цитохимического анализа, суточного монитоторирования показателей внутрисердечной гемодинамики с использованием комплекса визуализирующих методов диагностики (УЗ диагностики с доплерографией, МРТ, МСКТ, вентрикулографии, коронарографии), генетических имсследований.</t>
  </si>
  <si>
    <t>НУЗ "Отделенческая клиническая больница на ст. Улан-Удэ ОАО "РЖД"</t>
  </si>
  <si>
    <t>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стрессовым недержанием мочи, соединительно-тканными заболеваниями, включая реконструктивно-пластические операции</t>
  </si>
  <si>
    <t>N 81, N88.4 N 88.1</t>
  </si>
  <si>
    <t>синустрабекулэктомия с имплантацией различных моделей дренажей с задней трепанацией склеры</t>
  </si>
  <si>
    <t>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(старше 18 лет) системными воспалительными ревматическими заболеваниями</t>
  </si>
  <si>
    <r>
      <t>М05.0, М05.1, М05.2, М05.3, М05.8, M06.0, М06.1, М06.4, М06.8, М08, M45, M32, M34,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M07.2</t>
    </r>
  </si>
  <si>
    <t>впервые выявленное или установленное заболевание с высокой степенью активности воспалительного процесса или заболевание с резистентностью к проводимой лекарственной терапии</t>
  </si>
  <si>
    <t>поликомпонентная иммуномодулирующая терапия с применением генно-инженерных биологических лекарственных препаратов, лабораторной диагностики с использованием комплекса иммунологических и молекулярно-биологических методов, инструментальной диагностики с использованием комплекса рентгенологических (включая компьютерную томографию), ультразвуковых методик и магнитно-резонансной томографии</t>
  </si>
  <si>
    <t>Е10.2, E10.4, E10.5, E10.7, Е11.2, E11.4, E11.5, E11.7</t>
  </si>
  <si>
    <t>комплексное лечение,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 системой непрерывного введения инсулина (инсулиновая помпа)</t>
  </si>
  <si>
    <t xml:space="preserve">АУ РБ "Республиканский клинический госпиталь для ветеранов войн" 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</si>
  <si>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биологи­ческими материалами</t>
  </si>
  <si>
    <t>ГБУЗ "Городская больница №4"</t>
  </si>
  <si>
    <t>семейный аденоматоз толстой кишки, тотальное поражение всех отделов толстой кишки полипами</t>
  </si>
  <si>
    <t>реконструктивно-пластическая операция по восстановлению непрерывности кишечника - закрытие стомы с формированием анастомоза 
колэктомия с резекцией прямой кишки, мукозэктомией прямой кишки, с формированием тонкокишечного резервуара, илеоректального анастомоза, илеостомия,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</si>
  <si>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ректовагинальный (коловагинальный) свищ</t>
  </si>
  <si>
    <t>иссечение свища с пластикой внутреннего свищевого отверстия сегментом прямой или ободочной кишки</t>
  </si>
  <si>
    <t>хронический толстокишечный стаз в стадии декомпенсации</t>
  </si>
  <si>
    <t>резекция ободочной кишки с аппендэктомией, разворотом кишки на 180 градусов, формированием асцендо-ректального анастомоза</t>
  </si>
  <si>
    <t>язвенный колит, тотальное поражение, хроническое непрерывное течение, тяжелая гормонозависимая или гормонорезистентная форма</t>
  </si>
  <si>
    <t>колэктомия с брюшно-анальной резекцией прямой кишки, илеостомия</t>
  </si>
  <si>
    <t>болезнь крона тонкой, толстой кишки и в форме илеоколита, осложненное течение, тяжелая гормонозависимая или гормонорезистентная форма</t>
  </si>
  <si>
    <t>колпроктэктомия с формированием резервуарного анастомоза, илеостомия</t>
  </si>
  <si>
    <t>резекция пораженного участка тонкой и (или) толстой кишки, в том числе с формированием анастомоза, илеостомия (колостомия)</t>
  </si>
  <si>
    <t>ООО МЦ «ДИАМЕД»</t>
  </si>
  <si>
    <t>N39.4</t>
  </si>
  <si>
    <t>ГБУЗ "Бурятский республиканский клинический онкологический диспансер"</t>
  </si>
  <si>
    <t>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злокачественных новообразованиях, в том числе у детей</t>
  </si>
  <si>
    <t>C22, C78.7, C24.0</t>
  </si>
  <si>
    <t>первичные и метастатические злокачественные новообразования печени</t>
  </si>
  <si>
    <t>лапароскопическая радиочастотная термоаблация при злокачественных новообразованиях печени</t>
  </si>
  <si>
    <t>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радиочастотная термоаблация, фотодинамическая терапия, лазерная и криодеструкция и др.) при злокачественных новообразованиях, в том числе у детей</t>
  </si>
  <si>
    <t>C00.0, C00.1, C00.2, C00.3, C00.4, C00.5, C00.6, C00.8, C00.9, C01, C02, C03.1, C03.9, C04.0, C04.1, C04.8, C04.9, C05, C06.0, C06.1, C06.2, C06.9, C07, C08.0, C08.1, C08.8, C08.9, C09.0, C09.8, C09.9, C10.0, C10.1, C10.2, C10.4, C10.8, C10.9, C11.0, C11.1, C11.2, C11.3, C11.8, C11.9, C13.0, C13.1, C13.2, C13.8, C13.9, C14.0, C12, C14.8, C15.0, C30.0, C30.1, C31.0, C31.1, C31.2, C31.3, C31.8, C31.9, C32.0, C32.1, C32.2, C32.3, C32.8, C32.9, C33, C43, C44, C49.0, C69, C73</t>
  </si>
  <si>
    <t>С 16</t>
  </si>
  <si>
    <t>пациенты со злокачественными новообразованиями желудка, подвергшиеся хирургическому лечению с различными пострезекционными состояниями (синдром приводящей петли, синдром отводящей петли, демпинг-синдром, рубцовые деформации анастомозов), злокачественные новообразования желудка (I - IV стадия)</t>
  </si>
  <si>
    <t xml:space="preserve">хирургическое лечение </t>
  </si>
  <si>
    <t>циторедуктивные комбинированные операции с радиочастотной термоаблацией метастатических очагов печени</t>
  </si>
  <si>
    <t>расширенно-комбинированная дистальная субтотальная резекция желудка</t>
  </si>
  <si>
    <t>расширенно-комбинированная проксимальная субтотальная резекция желудка, в том числе с трансторакальной резекцией пищевода</t>
  </si>
  <si>
    <t>расширенно-комбинированная гастрэктомия, в том числе с трансторакальной резекцией пищевода</t>
  </si>
  <si>
    <t>C18, C19, C20, С08, С48.1</t>
  </si>
  <si>
    <t>местнораспространенные и метастатические формы первичных и рецидивных злокачественных новообразований ободочной, сигмовидной, прямой кишки и ректосигмоидного соединения (II - IV стадия)</t>
  </si>
  <si>
    <t>правосторонняя гемиколэктомия с расширенной лимфаденэктомией</t>
  </si>
  <si>
    <t>комбинированная правосторонняя гемиколэктомия с резекцией соседних органов</t>
  </si>
  <si>
    <t>резекция сигмовидной кишки с расширенной лимфаденэктомией</t>
  </si>
  <si>
    <t>комбинированная резекция сигмовидной кишки с резекцией соседних органов</t>
  </si>
  <si>
    <t xml:space="preserve">комбинированная левосторонняя гемиколэктомия с резекцией соседних органов </t>
  </si>
  <si>
    <t>С 34</t>
  </si>
  <si>
    <t>опухоли легкого (I - III стадия)</t>
  </si>
  <si>
    <t>расширенная, комбинированная лобэктомия, билобэктомия, пневмонэктомия с резекцией соседних органов и структур средостения (мышечной стенки пищевода, диафрагмы, предсердия, перикарда, грудной стенки, верхней полой вены, трахеобронхиального угла, боковой стенки трахеи, адвентиции аорты), резекцией и пластикой легочной артерии, циркулярной резекцией трахеи</t>
  </si>
  <si>
    <t>С 54</t>
  </si>
  <si>
    <t>злокачественные новообразования тела матки (местнораспространенные формы). Злокачественные новообразования эндометрия (I - III стадия) с осложненным соматическим статусом (тяжелая степень ожирения, тяжелая степень сахарного диабета и т.д.)</t>
  </si>
  <si>
    <t xml:space="preserve">экстирпация матки с придатками </t>
  </si>
  <si>
    <t>С 56</t>
  </si>
  <si>
    <t>злокачественные новообразования яичников (I - IV стадия). Рецидивы злокачественных новообразований яичников</t>
  </si>
  <si>
    <t>комбинированные циторедуктивные операции при злокачественных новообразованиях яичников</t>
  </si>
  <si>
    <t>Приложение №27</t>
  </si>
  <si>
    <t>Тарифы</t>
  </si>
  <si>
    <t>на оплату законченных случаев лечения  в стационарных условиях, по видам высокотехнологичной медицинской помощи,</t>
  </si>
  <si>
    <t>в том числе для оплаты медицинской помощи, оказываемой гражданам, застрахованным за пределами Республики Бурятия</t>
  </si>
  <si>
    <t>на 2018 г.</t>
  </si>
  <si>
    <t>Количество законченных случаев</t>
  </si>
  <si>
    <t>от 29 декабря 2017 г.</t>
  </si>
  <si>
    <t>Дифференцированные подушевые нормативы финансирования</t>
  </si>
  <si>
    <t xml:space="preserve">на  выплаты стимулирующего характера медицинским организациям, </t>
  </si>
  <si>
    <t>имеющих прикрепившихся лиц</t>
  </si>
  <si>
    <t xml:space="preserve">  за выполнение целевых показателей деятельности            </t>
  </si>
  <si>
    <t>за 3 квартал 2018 год</t>
  </si>
  <si>
    <t>№  п/п</t>
  </si>
  <si>
    <t>Наименование медицинской организации</t>
  </si>
  <si>
    <t>Месячный подушевой норматив финансирования на 1-го прикрепленное застрахованное лицо по состоянию на 01.10.2018 г., руб.</t>
  </si>
  <si>
    <t>ГБУЗ Баргузинская ЦРБ</t>
  </si>
  <si>
    <t>ГБУЗ Баунтовская ЦРБ</t>
  </si>
  <si>
    <t>ГБУЗ Бичурская ЦРБ</t>
  </si>
  <si>
    <t>ГБУЗ Гусиноозерская ЦРБ</t>
  </si>
  <si>
    <t>ГБУЗ Еравнинская ЦРБ</t>
  </si>
  <si>
    <t>ГБУЗ Заиграевская ЦРБ</t>
  </si>
  <si>
    <t>ГБУЗ Закаменская ЦРБ</t>
  </si>
  <si>
    <t>ГБУЗ Иволгинская ЦРБ</t>
  </si>
  <si>
    <t>ГБУЗ Кабанская ЦРБ</t>
  </si>
  <si>
    <t>ГБУЗ Кижингинская ЦРБ</t>
  </si>
  <si>
    <t>ГБУЗ Курумканская ЦРБ</t>
  </si>
  <si>
    <t>ГБУЗ Кяхтинская ЦРБ</t>
  </si>
  <si>
    <t>ГБУЗ Муйская ЦРБ</t>
  </si>
  <si>
    <t>ГБУЗ Мухоршибирская ЦРБ</t>
  </si>
  <si>
    <t>ГБУЗ Нижнеангарская ЦРБ</t>
  </si>
  <si>
    <t>ГБУЗ Окинская ЦРБ</t>
  </si>
  <si>
    <t>ГБУЗ Петропавловская ЦРБ</t>
  </si>
  <si>
    <t>ГБУЗ Прибайкальская ЦРБ</t>
  </si>
  <si>
    <t>ГБУЗ Тарбагатайская ЦРБ</t>
  </si>
  <si>
    <t>ГБУЗ Тункинская ЦРБ</t>
  </si>
  <si>
    <t>ГБУЗ Хоринская ЦРБ</t>
  </si>
  <si>
    <t xml:space="preserve">Поликлиники   г.Улан-Удэ </t>
  </si>
  <si>
    <t>ГАУЗ Городская поликлиника №1</t>
  </si>
  <si>
    <t>ГБУЗ Городская поликлиника №2</t>
  </si>
  <si>
    <t>ГБУЗ Городская поликлиника №3</t>
  </si>
  <si>
    <t>ГБУЗ Городская поликлиника №6</t>
  </si>
  <si>
    <t>ГБУЗ Городская больница №4</t>
  </si>
  <si>
    <t>ГБУЗ Городская больница №5</t>
  </si>
  <si>
    <t xml:space="preserve">ООО "Поликлиника врачей общей практики"                                         </t>
  </si>
  <si>
    <t>Ведомственные учреждения</t>
  </si>
  <si>
    <t>НУЗ Отделенческая б-ца на ст.Северобайкальск ОАО "РЖД"</t>
  </si>
  <si>
    <t>НУЗ Отделенческая клиническая больница на ст.Улан-Удэ ОАО "РЖД"</t>
  </si>
  <si>
    <t>НУЗ Узловая поликлиника на ст.Наушки ОАО "РЖД"</t>
  </si>
  <si>
    <t>НУЗ Узловая поликлиника на ст.Таксимо ОАО "РЖД"</t>
  </si>
  <si>
    <t>АУ РБ "Республиканский клинический госпиталь для ветеранов войн*"</t>
  </si>
  <si>
    <t>Добавить с 01.10.2018г.</t>
  </si>
  <si>
    <t>А11.20.041 Введение акушерского разгружающего поддерживающего кольца (пессария)</t>
  </si>
  <si>
    <t xml:space="preserve">Приложение №4 к Дополнительному соглашению </t>
  </si>
  <si>
    <t>Приложение №1</t>
  </si>
  <si>
    <t>Приложение №4 к Тарифному соглашению</t>
  </si>
  <si>
    <t>от "29" декабря 2017 г.</t>
  </si>
  <si>
    <t>медицинских организаций, имеющих прикрепившихся лиц</t>
  </si>
  <si>
    <r>
      <t xml:space="preserve">Месячный дифференцированный подушевой норматив финансирования на 1 прикрепленное застрахованное лицо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(руб.)</t>
    </r>
  </si>
  <si>
    <t>в амбулаторных условиях</t>
  </si>
  <si>
    <t>в условиях дневного стационара</t>
  </si>
  <si>
    <t xml:space="preserve">в  стационарных условиях </t>
  </si>
  <si>
    <t>Итого</t>
  </si>
  <si>
    <t>в том числе</t>
  </si>
  <si>
    <t>скорая медицинская помощь, оказанная вне медицинской организации</t>
  </si>
  <si>
    <t>основная часть</t>
  </si>
  <si>
    <t>стимулирующая часть</t>
  </si>
  <si>
    <t>ГАУЗ Гусиноозерская ЦРБ</t>
  </si>
  <si>
    <t>ГАУЗ Иволгинская ЦРБ</t>
  </si>
  <si>
    <t>ГАУЗ Кижингинская ЦРБ</t>
  </si>
  <si>
    <t>Поликлиники   г.Улан-Удэ</t>
  </si>
  <si>
    <t>ГБУЗ Городская поликлиника №1</t>
  </si>
  <si>
    <t>ГАУЗ Городская поликлиника №2</t>
  </si>
  <si>
    <t>ГАУЗ Городская поликлиника №6</t>
  </si>
  <si>
    <t>ООО "Поликлиника врачей общей практики"</t>
  </si>
  <si>
    <t>ГБУЗ "Станция скорой медицинской помощи г. Улан-Удэ"</t>
  </si>
  <si>
    <t>НУЗ Отделенческая клиническая больница на ст.Улан-Удэ* ОАО "РЖД"</t>
  </si>
  <si>
    <t xml:space="preserve"> на  период с 01 октября по 31 октября 2018 года</t>
  </si>
  <si>
    <t>от 31 октября 2018 г. к Тарифному соглашению</t>
  </si>
  <si>
    <t>от 31 октября 2018 г.к Тарифному соглашению</t>
  </si>
  <si>
    <t>ДОБАВИТЬ с 01.10.2018г.</t>
  </si>
  <si>
    <t>А03.26.019.003 Оптическое исследование головки зрительного нерва и слоя нервных волокон с помощью компьютерного анализатора (с режимом ангиографии) (1 глаз)</t>
  </si>
  <si>
    <t>А03.26.019 Оптическое исследование с помощью компьютерного анализатора - повторно (1 глаз)</t>
  </si>
  <si>
    <t>004064</t>
  </si>
  <si>
    <t>004065</t>
  </si>
  <si>
    <t>012030</t>
  </si>
  <si>
    <t xml:space="preserve">Добавить с 01.10.2018г. </t>
  </si>
  <si>
    <t>В02.028.001 Объективная аудиометрия</t>
  </si>
  <si>
    <t>А05.25.006 Регистрация вызванных акустических ответов мозга на постояннные модулированные тоны</t>
  </si>
  <si>
    <t>002033</t>
  </si>
  <si>
    <t>005049</t>
  </si>
  <si>
    <t>Всего</t>
  </si>
  <si>
    <t>резекция щитовидной железы с микрохирургическим невролизом возвратного нерва</t>
  </si>
  <si>
    <t>С 15</t>
  </si>
  <si>
    <t>начальные, локализованные и местнораспространенные формы злокачественных новообразований пищевода</t>
  </si>
  <si>
    <t>одномоментная эзофагэктомия (субтотальная резекция пищевода) с лимфаденэктомией 2S, 2F, 3F и пластикой пищевода</t>
  </si>
  <si>
    <t>резекция прямой кишки с расширенной лимфаденэктомией</t>
  </si>
  <si>
    <t>С 43, С 44</t>
  </si>
  <si>
    <t>Злокачественные новообразования кожи</t>
  </si>
  <si>
    <t>расширенное широкое иссечение опухоли кожи с реконструктивно-пластическим замещением дефекта</t>
  </si>
  <si>
    <t xml:space="preserve">   Приложение №2</t>
  </si>
  <si>
    <t xml:space="preserve">         Приложение №3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</si>
</sst>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0.0"/>
    <numFmt numFmtId="174" formatCode="#,##0.0000"/>
    <numFmt numFmtId="175" formatCode="#,##0.000"/>
    <numFmt numFmtId="176" formatCode="#,##0.0"/>
    <numFmt numFmtId="177" formatCode="#,##0_ ;[Red]\-#,##0\ "/>
    <numFmt numFmtId="178" formatCode="0.0000"/>
    <numFmt numFmtId="179" formatCode="#,##0.0_ ;[Red]\-#,##0.0\ "/>
    <numFmt numFmtId="180" formatCode="#,##0.000_ ;[Red]\-#,##0.000\ "/>
    <numFmt numFmtId="181" formatCode="0.0000_ ;[Red]\-0.0000\ "/>
    <numFmt numFmtId="182" formatCode="0.000_ ;[Red]\-0.000\ "/>
    <numFmt numFmtId="183" formatCode="#,##0.00_р_."/>
    <numFmt numFmtId="184" formatCode="000000"/>
    <numFmt numFmtId="185" formatCode="0.0%"/>
    <numFmt numFmtId="186" formatCode="#,##0.00000_ ;[Red]\-#,##0.00000\ "/>
    <numFmt numFmtId="187" formatCode="#,##0.0000_ ;[Red]\-#,##0.0000\ "/>
    <numFmt numFmtId="188" formatCode="0.0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%"/>
    <numFmt numFmtId="195" formatCode="0.000000"/>
    <numFmt numFmtId="196" formatCode="#,##0.0_ ;\-#,##0.0\ "/>
    <numFmt numFmtId="197" formatCode="_-* #,##0_р_._-;\-* #,##0_р_._-;_-* &quot;-&quot;??_р_._-;_-@_-"/>
    <numFmt numFmtId="198" formatCode="#,##0.00_ ;[Red]\-#,##0.00,"/>
    <numFmt numFmtId="199" formatCode="0.00_ ;[Red]\-0.00\ "/>
  </numFmts>
  <fonts count="8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2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2"/>
    </font>
    <font>
      <b/>
      <sz val="9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62"/>
      <name val="Times New Roman"/>
      <family val="1"/>
    </font>
    <font>
      <i/>
      <sz val="11"/>
      <color indexed="8"/>
      <name val="Calibri"/>
      <family val="2"/>
    </font>
    <font>
      <sz val="10"/>
      <color indexed="10"/>
      <name val="Arial Cyr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333399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Calibri"/>
      <family val="2"/>
    </font>
    <font>
      <sz val="10"/>
      <color rgb="FFFF0000"/>
      <name val="Arial Cyr"/>
      <family val="0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10"/>
      <color rgb="FF00B050"/>
      <name val="Calibri"/>
      <family val="2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center" wrapText="1"/>
    </xf>
    <xf numFmtId="0" fontId="76" fillId="0" borderId="11" xfId="0" applyFont="1" applyBorder="1" applyAlignment="1">
      <alignment/>
    </xf>
    <xf numFmtId="4" fontId="76" fillId="0" borderId="12" xfId="0" applyNumberFormat="1" applyFont="1" applyBorder="1" applyAlignment="1">
      <alignment horizontal="center"/>
    </xf>
    <xf numFmtId="0" fontId="76" fillId="0" borderId="13" xfId="0" applyFont="1" applyBorder="1" applyAlignment="1">
      <alignment/>
    </xf>
    <xf numFmtId="0" fontId="3" fillId="0" borderId="10" xfId="0" applyFont="1" applyFill="1" applyBorder="1" applyAlignment="1">
      <alignment/>
    </xf>
    <xf numFmtId="4" fontId="76" fillId="0" borderId="10" xfId="0" applyNumberFormat="1" applyFont="1" applyBorder="1" applyAlignment="1">
      <alignment horizontal="center"/>
    </xf>
    <xf numFmtId="4" fontId="76" fillId="0" borderId="14" xfId="0" applyNumberFormat="1" applyFont="1" applyBorder="1" applyAlignment="1">
      <alignment horizontal="center"/>
    </xf>
    <xf numFmtId="4" fontId="76" fillId="0" borderId="10" xfId="0" applyNumberFormat="1" applyFont="1" applyFill="1" applyBorder="1" applyAlignment="1">
      <alignment horizontal="center"/>
    </xf>
    <xf numFmtId="0" fontId="76" fillId="0" borderId="15" xfId="0" applyFont="1" applyBorder="1" applyAlignment="1">
      <alignment/>
    </xf>
    <xf numFmtId="4" fontId="76" fillId="0" borderId="16" xfId="0" applyNumberFormat="1" applyFont="1" applyBorder="1" applyAlignment="1">
      <alignment horizontal="center"/>
    </xf>
    <xf numFmtId="4" fontId="76" fillId="0" borderId="17" xfId="0" applyNumberFormat="1" applyFont="1" applyBorder="1" applyAlignment="1">
      <alignment horizontal="center"/>
    </xf>
    <xf numFmtId="0" fontId="76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9" fontId="76" fillId="0" borderId="11" xfId="0" applyNumberFormat="1" applyFont="1" applyBorder="1" applyAlignment="1">
      <alignment/>
    </xf>
    <xf numFmtId="0" fontId="76" fillId="0" borderId="12" xfId="0" applyFont="1" applyBorder="1" applyAlignment="1">
      <alignment horizontal="center" vertical="center" wrapText="1"/>
    </xf>
    <xf numFmtId="49" fontId="76" fillId="0" borderId="15" xfId="0" applyNumberFormat="1" applyFont="1" applyBorder="1" applyAlignment="1">
      <alignment/>
    </xf>
    <xf numFmtId="0" fontId="76" fillId="0" borderId="16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/>
    </xf>
    <xf numFmtId="4" fontId="76" fillId="0" borderId="10" xfId="0" applyNumberFormat="1" applyFont="1" applyFill="1" applyBorder="1" applyAlignment="1">
      <alignment horizontal="right"/>
    </xf>
    <xf numFmtId="4" fontId="76" fillId="0" borderId="14" xfId="0" applyNumberFormat="1" applyFont="1" applyFill="1" applyBorder="1" applyAlignment="1">
      <alignment horizontal="right"/>
    </xf>
    <xf numFmtId="0" fontId="76" fillId="0" borderId="15" xfId="0" applyFont="1" applyFill="1" applyBorder="1" applyAlignment="1">
      <alignment/>
    </xf>
    <xf numFmtId="4" fontId="76" fillId="0" borderId="16" xfId="0" applyNumberFormat="1" applyFont="1" applyFill="1" applyBorder="1" applyAlignment="1">
      <alignment horizontal="center"/>
    </xf>
    <xf numFmtId="4" fontId="76" fillId="0" borderId="12" xfId="0" applyNumberFormat="1" applyFont="1" applyBorder="1" applyAlignment="1">
      <alignment horizontal="right"/>
    </xf>
    <xf numFmtId="4" fontId="76" fillId="0" borderId="18" xfId="0" applyNumberFormat="1" applyFont="1" applyBorder="1" applyAlignment="1">
      <alignment horizontal="right"/>
    </xf>
    <xf numFmtId="4" fontId="76" fillId="0" borderId="10" xfId="0" applyNumberFormat="1" applyFont="1" applyBorder="1" applyAlignment="1">
      <alignment horizontal="right"/>
    </xf>
    <xf numFmtId="4" fontId="76" fillId="0" borderId="14" xfId="0" applyNumberFormat="1" applyFont="1" applyBorder="1" applyAlignment="1">
      <alignment horizontal="right"/>
    </xf>
    <xf numFmtId="0" fontId="77" fillId="0" borderId="0" xfId="0" applyFont="1" applyAlignment="1">
      <alignment/>
    </xf>
    <xf numFmtId="4" fontId="76" fillId="0" borderId="16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/>
    </xf>
    <xf numFmtId="4" fontId="3" fillId="0" borderId="19" xfId="0" applyNumberFormat="1" applyFont="1" applyBorder="1" applyAlignment="1">
      <alignment horizontal="center"/>
    </xf>
    <xf numFmtId="4" fontId="76" fillId="0" borderId="19" xfId="0" applyNumberFormat="1" applyFont="1" applyBorder="1" applyAlignment="1">
      <alignment horizontal="right"/>
    </xf>
    <xf numFmtId="4" fontId="76" fillId="0" borderId="17" xfId="0" applyNumberFormat="1" applyFont="1" applyBorder="1" applyAlignment="1">
      <alignment horizontal="right"/>
    </xf>
    <xf numFmtId="4" fontId="76" fillId="0" borderId="16" xfId="0" applyNumberFormat="1" applyFont="1" applyFill="1" applyBorder="1" applyAlignment="1">
      <alignment horizontal="right"/>
    </xf>
    <xf numFmtId="4" fontId="76" fillId="0" borderId="17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0" fontId="3" fillId="0" borderId="15" xfId="0" applyFont="1" applyFill="1" applyBorder="1" applyAlignment="1">
      <alignment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4" fontId="76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/>
    </xf>
    <xf numFmtId="49" fontId="76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4" fontId="76" fillId="0" borderId="20" xfId="0" applyNumberFormat="1" applyFont="1" applyBorder="1" applyAlignment="1">
      <alignment horizontal="right"/>
    </xf>
    <xf numFmtId="49" fontId="76" fillId="0" borderId="21" xfId="0" applyNumberFormat="1" applyFont="1" applyBorder="1" applyAlignment="1">
      <alignment/>
    </xf>
    <xf numFmtId="49" fontId="76" fillId="0" borderId="13" xfId="0" applyNumberFormat="1" applyFont="1" applyBorder="1" applyAlignment="1">
      <alignment vertical="top" wrapText="1"/>
    </xf>
    <xf numFmtId="4" fontId="76" fillId="0" borderId="14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9" fontId="76" fillId="0" borderId="13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49" fontId="76" fillId="0" borderId="15" xfId="0" applyNumberFormat="1" applyFont="1" applyBorder="1" applyAlignment="1">
      <alignment horizontal="left"/>
    </xf>
    <xf numFmtId="4" fontId="78" fillId="0" borderId="22" xfId="0" applyNumberFormat="1" applyFont="1" applyBorder="1" applyAlignment="1">
      <alignment horizontal="right"/>
    </xf>
    <xf numFmtId="4" fontId="78" fillId="0" borderId="23" xfId="0" applyNumberFormat="1" applyFont="1" applyBorder="1" applyAlignment="1">
      <alignment horizontal="right"/>
    </xf>
    <xf numFmtId="49" fontId="76" fillId="0" borderId="13" xfId="0" applyNumberFormat="1" applyFont="1" applyFill="1" applyBorder="1" applyAlignment="1">
      <alignment/>
    </xf>
    <xf numFmtId="4" fontId="79" fillId="0" borderId="22" xfId="0" applyNumberFormat="1" applyFont="1" applyBorder="1" applyAlignment="1">
      <alignment horizontal="right"/>
    </xf>
    <xf numFmtId="4" fontId="79" fillId="0" borderId="23" xfId="0" applyNumberFormat="1" applyFont="1" applyBorder="1" applyAlignment="1">
      <alignment horizontal="right"/>
    </xf>
    <xf numFmtId="0" fontId="3" fillId="0" borderId="12" xfId="0" applyFont="1" applyFill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80" fillId="0" borderId="13" xfId="0" applyFont="1" applyBorder="1" applyAlignment="1">
      <alignment/>
    </xf>
    <xf numFmtId="4" fontId="3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wrapText="1"/>
      <protection/>
    </xf>
    <xf numFmtId="4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 applyProtection="1">
      <alignment wrapText="1"/>
      <protection/>
    </xf>
    <xf numFmtId="49" fontId="3" fillId="0" borderId="15" xfId="0" applyNumberFormat="1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wrapText="1"/>
    </xf>
    <xf numFmtId="49" fontId="11" fillId="0" borderId="13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horizontal="center" wrapText="1"/>
    </xf>
    <xf numFmtId="4" fontId="78" fillId="0" borderId="10" xfId="0" applyNumberFormat="1" applyFont="1" applyBorder="1" applyAlignment="1">
      <alignment horizontal="right"/>
    </xf>
    <xf numFmtId="4" fontId="78" fillId="0" borderId="14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left" wrapText="1"/>
    </xf>
    <xf numFmtId="4" fontId="76" fillId="0" borderId="10" xfId="0" applyNumberFormat="1" applyFont="1" applyFill="1" applyBorder="1" applyAlignment="1">
      <alignment horizontal="center" vertical="center" wrapText="1"/>
    </xf>
    <xf numFmtId="4" fontId="76" fillId="0" borderId="12" xfId="0" applyNumberFormat="1" applyFont="1" applyFill="1" applyBorder="1" applyAlignment="1">
      <alignment horizontal="right"/>
    </xf>
    <xf numFmtId="4" fontId="76" fillId="0" borderId="18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4" fontId="10" fillId="0" borderId="0" xfId="0" applyNumberFormat="1" applyFont="1" applyAlignment="1">
      <alignment horizontal="left"/>
    </xf>
    <xf numFmtId="0" fontId="76" fillId="0" borderId="0" xfId="0" applyFont="1" applyAlignment="1">
      <alignment/>
    </xf>
    <xf numFmtId="4" fontId="76" fillId="0" borderId="0" xfId="0" applyNumberFormat="1" applyFont="1" applyAlignment="1">
      <alignment/>
    </xf>
    <xf numFmtId="4" fontId="81" fillId="0" borderId="0" xfId="0" applyNumberFormat="1" applyFont="1" applyAlignment="1">
      <alignment horizontal="center"/>
    </xf>
    <xf numFmtId="4" fontId="76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81" fillId="0" borderId="0" xfId="0" applyNumberFormat="1" applyFont="1" applyAlignment="1">
      <alignment/>
    </xf>
    <xf numFmtId="0" fontId="81" fillId="0" borderId="0" xfId="0" applyFont="1" applyAlignment="1">
      <alignment/>
    </xf>
    <xf numFmtId="4" fontId="76" fillId="0" borderId="0" xfId="0" applyNumberFormat="1" applyFont="1" applyAlignment="1">
      <alignment horizontal="center"/>
    </xf>
    <xf numFmtId="1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1" fontId="2" fillId="33" borderId="28" xfId="0" applyNumberFormat="1" applyFont="1" applyFill="1" applyBorder="1" applyAlignment="1">
      <alignment/>
    </xf>
    <xf numFmtId="1" fontId="82" fillId="33" borderId="29" xfId="0" applyNumberFormat="1" applyFont="1" applyFill="1" applyBorder="1" applyAlignment="1">
      <alignment/>
    </xf>
    <xf numFmtId="4" fontId="76" fillId="33" borderId="29" xfId="0" applyNumberFormat="1" applyFont="1" applyFill="1" applyBorder="1" applyAlignment="1">
      <alignment horizontal="center"/>
    </xf>
    <xf numFmtId="4" fontId="76" fillId="33" borderId="29" xfId="0" applyNumberFormat="1" applyFont="1" applyFill="1" applyBorder="1" applyAlignment="1">
      <alignment horizontal="right"/>
    </xf>
    <xf numFmtId="4" fontId="76" fillId="33" borderId="30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center"/>
    </xf>
    <xf numFmtId="1" fontId="2" fillId="33" borderId="29" xfId="0" applyNumberFormat="1" applyFont="1" applyFill="1" applyBorder="1" applyAlignment="1">
      <alignment/>
    </xf>
    <xf numFmtId="4" fontId="3" fillId="33" borderId="29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1" fontId="2" fillId="33" borderId="13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 wrapText="1"/>
    </xf>
    <xf numFmtId="4" fontId="78" fillId="33" borderId="22" xfId="0" applyNumberFormat="1" applyFont="1" applyFill="1" applyBorder="1" applyAlignment="1">
      <alignment horizontal="right"/>
    </xf>
    <xf numFmtId="4" fontId="78" fillId="33" borderId="23" xfId="0" applyNumberFormat="1" applyFont="1" applyFill="1" applyBorder="1" applyAlignment="1">
      <alignment horizontal="right"/>
    </xf>
    <xf numFmtId="0" fontId="83" fillId="0" borderId="0" xfId="0" applyFont="1" applyAlignment="1">
      <alignment/>
    </xf>
    <xf numFmtId="49" fontId="76" fillId="0" borderId="15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1" fontId="2" fillId="33" borderId="31" xfId="0" applyNumberFormat="1" applyFont="1" applyFill="1" applyBorder="1" applyAlignment="1">
      <alignment/>
    </xf>
    <xf numFmtId="1" fontId="2" fillId="33" borderId="22" xfId="0" applyNumberFormat="1" applyFont="1" applyFill="1" applyBorder="1" applyAlignment="1">
      <alignment/>
    </xf>
    <xf numFmtId="4" fontId="76" fillId="33" borderId="22" xfId="0" applyNumberFormat="1" applyFont="1" applyFill="1" applyBorder="1" applyAlignment="1">
      <alignment horizontal="center"/>
    </xf>
    <xf numFmtId="4" fontId="76" fillId="33" borderId="22" xfId="0" applyNumberFormat="1" applyFont="1" applyFill="1" applyBorder="1" applyAlignment="1">
      <alignment horizontal="right"/>
    </xf>
    <xf numFmtId="4" fontId="76" fillId="33" borderId="23" xfId="0" applyNumberFormat="1" applyFont="1" applyFill="1" applyBorder="1" applyAlignment="1">
      <alignment horizontal="right"/>
    </xf>
    <xf numFmtId="0" fontId="76" fillId="6" borderId="11" xfId="0" applyFont="1" applyFill="1" applyBorder="1" applyAlignment="1">
      <alignment/>
    </xf>
    <xf numFmtId="0" fontId="3" fillId="6" borderId="13" xfId="0" applyFont="1" applyFill="1" applyBorder="1" applyAlignment="1">
      <alignment/>
    </xf>
    <xf numFmtId="0" fontId="76" fillId="6" borderId="13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76" fillId="35" borderId="31" xfId="0" applyFont="1" applyFill="1" applyBorder="1" applyAlignment="1">
      <alignment/>
    </xf>
    <xf numFmtId="0" fontId="2" fillId="35" borderId="32" xfId="0" applyFont="1" applyFill="1" applyBorder="1" applyAlignment="1">
      <alignment horizontal="left" vertical="center"/>
    </xf>
    <xf numFmtId="4" fontId="77" fillId="35" borderId="22" xfId="0" applyNumberFormat="1" applyFont="1" applyFill="1" applyBorder="1" applyAlignment="1">
      <alignment horizontal="center"/>
    </xf>
    <xf numFmtId="4" fontId="77" fillId="0" borderId="22" xfId="0" applyNumberFormat="1" applyFont="1" applyBorder="1" applyAlignment="1">
      <alignment horizontal="right"/>
    </xf>
    <xf numFmtId="4" fontId="77" fillId="36" borderId="23" xfId="0" applyNumberFormat="1" applyFont="1" applyFill="1" applyBorder="1" applyAlignment="1">
      <alignment horizontal="right"/>
    </xf>
    <xf numFmtId="49" fontId="3" fillId="34" borderId="11" xfId="0" applyNumberFormat="1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center" wrapText="1"/>
    </xf>
    <xf numFmtId="4" fontId="0" fillId="0" borderId="12" xfId="0" applyNumberFormat="1" applyFont="1" applyBorder="1" applyAlignment="1">
      <alignment horizontal="right" wrapText="1"/>
    </xf>
    <xf numFmtId="4" fontId="0" fillId="0" borderId="18" xfId="0" applyNumberFormat="1" applyFont="1" applyBorder="1" applyAlignment="1">
      <alignment horizontal="right" wrapText="1"/>
    </xf>
    <xf numFmtId="49" fontId="3" fillId="34" borderId="13" xfId="0" applyNumberFormat="1" applyFont="1" applyFill="1" applyBorder="1" applyAlignment="1">
      <alignment horizontal="left" vertical="top" wrapText="1"/>
    </xf>
    <xf numFmtId="4" fontId="0" fillId="0" borderId="14" xfId="0" applyNumberFormat="1" applyFont="1" applyBorder="1" applyAlignment="1">
      <alignment horizontal="right" wrapText="1"/>
    </xf>
    <xf numFmtId="49" fontId="3" fillId="6" borderId="13" xfId="0" applyNumberFormat="1" applyFont="1" applyFill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center" wrapText="1"/>
    </xf>
    <xf numFmtId="49" fontId="3" fillId="6" borderId="11" xfId="0" applyNumberFormat="1" applyFont="1" applyFill="1" applyBorder="1" applyAlignment="1">
      <alignment horizontal="left" vertical="top" wrapText="1"/>
    </xf>
    <xf numFmtId="4" fontId="0" fillId="0" borderId="20" xfId="0" applyNumberFormat="1" applyFont="1" applyBorder="1" applyAlignment="1">
      <alignment horizontal="right" wrapText="1"/>
    </xf>
    <xf numFmtId="1" fontId="2" fillId="37" borderId="31" xfId="0" applyNumberFormat="1" applyFont="1" applyFill="1" applyBorder="1" applyAlignment="1">
      <alignment/>
    </xf>
    <xf numFmtId="1" fontId="2" fillId="37" borderId="22" xfId="0" applyNumberFormat="1" applyFont="1" applyFill="1" applyBorder="1" applyAlignment="1">
      <alignment/>
    </xf>
    <xf numFmtId="4" fontId="76" fillId="37" borderId="22" xfId="0" applyNumberFormat="1" applyFont="1" applyFill="1" applyBorder="1" applyAlignment="1">
      <alignment horizontal="center"/>
    </xf>
    <xf numFmtId="4" fontId="76" fillId="37" borderId="22" xfId="0" applyNumberFormat="1" applyFont="1" applyFill="1" applyBorder="1" applyAlignment="1">
      <alignment horizontal="right"/>
    </xf>
    <xf numFmtId="4" fontId="76" fillId="37" borderId="23" xfId="0" applyNumberFormat="1" applyFont="1" applyFill="1" applyBorder="1" applyAlignment="1">
      <alignment horizontal="right"/>
    </xf>
    <xf numFmtId="4" fontId="77" fillId="0" borderId="10" xfId="0" applyNumberFormat="1" applyFont="1" applyBorder="1" applyAlignment="1">
      <alignment horizontal="right"/>
    </xf>
    <xf numFmtId="4" fontId="77" fillId="0" borderId="14" xfId="0" applyNumberFormat="1" applyFont="1" applyBorder="1" applyAlignment="1">
      <alignment horizontal="right"/>
    </xf>
    <xf numFmtId="49" fontId="78" fillId="0" borderId="31" xfId="0" applyNumberFormat="1" applyFont="1" applyBorder="1" applyAlignment="1">
      <alignment/>
    </xf>
    <xf numFmtId="3" fontId="2" fillId="6" borderId="22" xfId="0" applyNumberFormat="1" applyFont="1" applyFill="1" applyBorder="1" applyAlignment="1" applyProtection="1">
      <alignment horizontal="center" wrapText="1"/>
      <protection/>
    </xf>
    <xf numFmtId="4" fontId="78" fillId="0" borderId="22" xfId="0" applyNumberFormat="1" applyFont="1" applyBorder="1" applyAlignment="1">
      <alignment horizontal="center"/>
    </xf>
    <xf numFmtId="0" fontId="3" fillId="6" borderId="19" xfId="0" applyFont="1" applyFill="1" applyBorder="1" applyAlignment="1">
      <alignment horizontal="left" wrapText="1"/>
    </xf>
    <xf numFmtId="4" fontId="76" fillId="0" borderId="19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49" fontId="79" fillId="0" borderId="31" xfId="0" applyNumberFormat="1" applyFont="1" applyBorder="1" applyAlignment="1">
      <alignment/>
    </xf>
    <xf numFmtId="4" fontId="79" fillId="0" borderId="22" xfId="0" applyNumberFormat="1" applyFont="1" applyBorder="1" applyAlignment="1">
      <alignment horizontal="center"/>
    </xf>
    <xf numFmtId="1" fontId="76" fillId="37" borderId="22" xfId="0" applyNumberFormat="1" applyFont="1" applyFill="1" applyBorder="1" applyAlignment="1">
      <alignment/>
    </xf>
    <xf numFmtId="4" fontId="76" fillId="37" borderId="29" xfId="0" applyNumberFormat="1" applyFont="1" applyFill="1" applyBorder="1" applyAlignment="1">
      <alignment horizontal="center"/>
    </xf>
    <xf numFmtId="4" fontId="76" fillId="37" borderId="29" xfId="0" applyNumberFormat="1" applyFont="1" applyFill="1" applyBorder="1" applyAlignment="1">
      <alignment horizontal="right"/>
    </xf>
    <xf numFmtId="4" fontId="76" fillId="37" borderId="30" xfId="0" applyNumberFormat="1" applyFont="1" applyFill="1" applyBorder="1" applyAlignment="1">
      <alignment horizontal="right"/>
    </xf>
    <xf numFmtId="1" fontId="2" fillId="37" borderId="13" xfId="0" applyNumberFormat="1" applyFont="1" applyFill="1" applyBorder="1" applyAlignment="1">
      <alignment/>
    </xf>
    <xf numFmtId="1" fontId="2" fillId="37" borderId="10" xfId="0" applyNumberFormat="1" applyFont="1" applyFill="1" applyBorder="1" applyAlignment="1">
      <alignment wrapText="1"/>
    </xf>
    <xf numFmtId="4" fontId="76" fillId="37" borderId="10" xfId="0" applyNumberFormat="1" applyFont="1" applyFill="1" applyBorder="1" applyAlignment="1">
      <alignment horizontal="center"/>
    </xf>
    <xf numFmtId="4" fontId="76" fillId="37" borderId="10" xfId="0" applyNumberFormat="1" applyFont="1" applyFill="1" applyBorder="1" applyAlignment="1">
      <alignment horizontal="right"/>
    </xf>
    <xf numFmtId="4" fontId="76" fillId="37" borderId="14" xfId="0" applyNumberFormat="1" applyFont="1" applyFill="1" applyBorder="1" applyAlignment="1">
      <alignment horizontal="right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justify" vertical="center"/>
    </xf>
    <xf numFmtId="1" fontId="2" fillId="37" borderId="28" xfId="0" applyNumberFormat="1" applyFont="1" applyFill="1" applyBorder="1" applyAlignment="1">
      <alignment/>
    </xf>
    <xf numFmtId="1" fontId="2" fillId="37" borderId="29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1" fontId="2" fillId="37" borderId="28" xfId="0" applyNumberFormat="1" applyFont="1" applyFill="1" applyBorder="1" applyAlignment="1">
      <alignment horizontal="left"/>
    </xf>
    <xf numFmtId="49" fontId="76" fillId="6" borderId="13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198" fontId="5" fillId="0" borderId="16" xfId="0" applyNumberFormat="1" applyFont="1" applyFill="1" applyBorder="1" applyAlignment="1">
      <alignment horizontal="center" vertical="center"/>
    </xf>
    <xf numFmtId="1" fontId="2" fillId="37" borderId="33" xfId="0" applyNumberFormat="1" applyFont="1" applyFill="1" applyBorder="1" applyAlignment="1">
      <alignment/>
    </xf>
    <xf numFmtId="4" fontId="80" fillId="0" borderId="10" xfId="0" applyNumberFormat="1" applyFont="1" applyBorder="1" applyAlignment="1">
      <alignment horizontal="right"/>
    </xf>
    <xf numFmtId="4" fontId="80" fillId="0" borderId="14" xfId="0" applyNumberFormat="1" applyFont="1" applyBorder="1" applyAlignment="1">
      <alignment horizontal="right"/>
    </xf>
    <xf numFmtId="49" fontId="3" fillId="19" borderId="31" xfId="0" applyNumberFormat="1" applyFont="1" applyFill="1" applyBorder="1" applyAlignment="1">
      <alignment wrapText="1"/>
    </xf>
    <xf numFmtId="0" fontId="2" fillId="19" borderId="22" xfId="0" applyFont="1" applyFill="1" applyBorder="1" applyAlignment="1">
      <alignment horizontal="left" wrapText="1"/>
    </xf>
    <xf numFmtId="4" fontId="3" fillId="19" borderId="22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 applyProtection="1">
      <alignment wrapText="1"/>
      <protection/>
    </xf>
    <xf numFmtId="4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 applyProtection="1">
      <alignment wrapText="1"/>
      <protection/>
    </xf>
    <xf numFmtId="4" fontId="3" fillId="0" borderId="10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 applyProtection="1">
      <alignment wrapText="1"/>
      <protection/>
    </xf>
    <xf numFmtId="4" fontId="3" fillId="0" borderId="16" xfId="0" applyNumberFormat="1" applyFont="1" applyFill="1" applyBorder="1" applyAlignment="1">
      <alignment horizontal="center" wrapText="1"/>
    </xf>
    <xf numFmtId="49" fontId="11" fillId="19" borderId="31" xfId="0" applyNumberFormat="1" applyFont="1" applyFill="1" applyBorder="1" applyAlignment="1">
      <alignment wrapText="1"/>
    </xf>
    <xf numFmtId="4" fontId="11" fillId="19" borderId="22" xfId="0" applyNumberFormat="1" applyFont="1" applyFill="1" applyBorder="1" applyAlignment="1">
      <alignment horizontal="center" wrapText="1"/>
    </xf>
    <xf numFmtId="49" fontId="82" fillId="38" borderId="13" xfId="0" applyNumberFormat="1" applyFont="1" applyFill="1" applyBorder="1" applyAlignment="1">
      <alignment/>
    </xf>
    <xf numFmtId="0" fontId="82" fillId="38" borderId="10" xfId="0" applyFont="1" applyFill="1" applyBorder="1" applyAlignment="1">
      <alignment/>
    </xf>
    <xf numFmtId="4" fontId="76" fillId="39" borderId="10" xfId="0" applyNumberFormat="1" applyFont="1" applyFill="1" applyBorder="1" applyAlignment="1">
      <alignment horizontal="right"/>
    </xf>
    <xf numFmtId="4" fontId="76" fillId="39" borderId="14" xfId="0" applyNumberFormat="1" applyFont="1" applyFill="1" applyBorder="1" applyAlignment="1">
      <alignment horizontal="right"/>
    </xf>
    <xf numFmtId="49" fontId="82" fillId="0" borderId="13" xfId="0" applyNumberFormat="1" applyFont="1" applyFill="1" applyBorder="1" applyAlignment="1">
      <alignment/>
    </xf>
    <xf numFmtId="0" fontId="0" fillId="40" borderId="0" xfId="0" applyFont="1" applyFill="1" applyAlignment="1">
      <alignment/>
    </xf>
    <xf numFmtId="49" fontId="2" fillId="37" borderId="31" xfId="0" applyNumberFormat="1" applyFont="1" applyFill="1" applyBorder="1" applyAlignment="1">
      <alignment/>
    </xf>
    <xf numFmtId="0" fontId="82" fillId="37" borderId="22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/>
    </xf>
    <xf numFmtId="49" fontId="3" fillId="41" borderId="11" xfId="0" applyNumberFormat="1" applyFont="1" applyFill="1" applyBorder="1" applyAlignment="1">
      <alignment horizontal="left"/>
    </xf>
    <xf numFmtId="0" fontId="2" fillId="41" borderId="10" xfId="0" applyFont="1" applyFill="1" applyBorder="1" applyAlignment="1">
      <alignment horizontal="left" vertical="center"/>
    </xf>
    <xf numFmtId="4" fontId="3" fillId="41" borderId="10" xfId="0" applyNumberFormat="1" applyFont="1" applyFill="1" applyBorder="1" applyAlignment="1">
      <alignment horizontal="left"/>
    </xf>
    <xf numFmtId="49" fontId="76" fillId="42" borderId="11" xfId="0" applyNumberFormat="1" applyFont="1" applyFill="1" applyBorder="1" applyAlignment="1">
      <alignment/>
    </xf>
    <xf numFmtId="0" fontId="76" fillId="0" borderId="10" xfId="0" applyFont="1" applyFill="1" applyBorder="1" applyAlignment="1">
      <alignment/>
    </xf>
    <xf numFmtId="4" fontId="3" fillId="0" borderId="16" xfId="0" applyNumberFormat="1" applyFont="1" applyFill="1" applyBorder="1" applyAlignment="1">
      <alignment horizontal="center"/>
    </xf>
    <xf numFmtId="4" fontId="3" fillId="33" borderId="29" xfId="0" applyNumberFormat="1" applyFont="1" applyFill="1" applyBorder="1" applyAlignment="1">
      <alignment horizontal="right"/>
    </xf>
    <xf numFmtId="4" fontId="3" fillId="33" borderId="30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/>
    </xf>
    <xf numFmtId="4" fontId="76" fillId="43" borderId="10" xfId="0" applyNumberFormat="1" applyFont="1" applyFill="1" applyBorder="1" applyAlignment="1">
      <alignment horizontal="right"/>
    </xf>
    <xf numFmtId="4" fontId="76" fillId="43" borderId="14" xfId="0" applyNumberFormat="1" applyFont="1" applyFill="1" applyBorder="1" applyAlignment="1">
      <alignment horizontal="right"/>
    </xf>
    <xf numFmtId="0" fontId="76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76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76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9" fontId="3" fillId="0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" fontId="3" fillId="0" borderId="10" xfId="0" applyNumberFormat="1" applyFont="1" applyFill="1" applyBorder="1" applyAlignment="1">
      <alignment wrapText="1"/>
    </xf>
    <xf numFmtId="0" fontId="76" fillId="0" borderId="12" xfId="0" applyFont="1" applyFill="1" applyBorder="1" applyAlignment="1">
      <alignment vertical="center" wrapText="1"/>
    </xf>
    <xf numFmtId="0" fontId="76" fillId="0" borderId="16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6" xfId="0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76" fillId="0" borderId="12" xfId="0" applyFont="1" applyFill="1" applyBorder="1" applyAlignment="1">
      <alignment/>
    </xf>
    <xf numFmtId="0" fontId="7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76" fillId="0" borderId="16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62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198" fontId="3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4" fontId="76" fillId="44" borderId="22" xfId="0" applyNumberFormat="1" applyFont="1" applyFill="1" applyBorder="1" applyAlignment="1">
      <alignment horizontal="right"/>
    </xf>
    <xf numFmtId="4" fontId="76" fillId="44" borderId="23" xfId="0" applyNumberFormat="1" applyFont="1" applyFill="1" applyBorder="1" applyAlignment="1">
      <alignment horizontal="right"/>
    </xf>
    <xf numFmtId="49" fontId="3" fillId="44" borderId="31" xfId="0" applyNumberFormat="1" applyFont="1" applyFill="1" applyBorder="1" applyAlignment="1">
      <alignment horizontal="center" wrapText="1"/>
    </xf>
    <xf numFmtId="4" fontId="3" fillId="44" borderId="22" xfId="0" applyNumberFormat="1" applyFont="1" applyFill="1" applyBorder="1" applyAlignment="1">
      <alignment horizontal="center" wrapText="1"/>
    </xf>
    <xf numFmtId="4" fontId="76" fillId="19" borderId="22" xfId="0" applyNumberFormat="1" applyFont="1" applyFill="1" applyBorder="1" applyAlignment="1">
      <alignment horizontal="right"/>
    </xf>
    <xf numFmtId="4" fontId="76" fillId="19" borderId="23" xfId="0" applyNumberFormat="1" applyFont="1" applyFill="1" applyBorder="1" applyAlignment="1">
      <alignment horizontal="right"/>
    </xf>
    <xf numFmtId="4" fontId="78" fillId="19" borderId="22" xfId="0" applyNumberFormat="1" applyFont="1" applyFill="1" applyBorder="1" applyAlignment="1">
      <alignment horizontal="right"/>
    </xf>
    <xf numFmtId="4" fontId="78" fillId="19" borderId="23" xfId="0" applyNumberFormat="1" applyFont="1" applyFill="1" applyBorder="1" applyAlignment="1">
      <alignment horizontal="right"/>
    </xf>
    <xf numFmtId="0" fontId="82" fillId="0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vertical="center"/>
    </xf>
    <xf numFmtId="49" fontId="76" fillId="0" borderId="10" xfId="0" applyNumberFormat="1" applyFont="1" applyFill="1" applyBorder="1" applyAlignment="1">
      <alignment/>
    </xf>
    <xf numFmtId="49" fontId="3" fillId="0" borderId="37" xfId="0" applyNumberFormat="1" applyFont="1" applyFill="1" applyBorder="1" applyAlignment="1">
      <alignment/>
    </xf>
    <xf numFmtId="49" fontId="76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77" fillId="0" borderId="10" xfId="0" applyNumberFormat="1" applyFont="1" applyBorder="1" applyAlignment="1">
      <alignment horizontal="center"/>
    </xf>
    <xf numFmtId="0" fontId="84" fillId="0" borderId="0" xfId="0" applyFont="1" applyAlignment="1">
      <alignment/>
    </xf>
    <xf numFmtId="1" fontId="82" fillId="33" borderId="22" xfId="0" applyNumberFormat="1" applyFont="1" applyFill="1" applyBorder="1" applyAlignment="1">
      <alignment/>
    </xf>
    <xf numFmtId="4" fontId="16" fillId="0" borderId="0" xfId="0" applyNumberFormat="1" applyFont="1" applyAlignment="1">
      <alignment vertical="top" wrapText="1"/>
    </xf>
    <xf numFmtId="4" fontId="0" fillId="0" borderId="0" xfId="0" applyNumberFormat="1" applyAlignment="1">
      <alignment wrapText="1"/>
    </xf>
    <xf numFmtId="0" fontId="16" fillId="0" borderId="0" xfId="0" applyFont="1" applyAlignment="1">
      <alignment vertical="top"/>
    </xf>
    <xf numFmtId="0" fontId="7" fillId="0" borderId="16" xfId="34" applyFont="1" applyFill="1" applyBorder="1" applyAlignment="1">
      <alignment horizontal="center" vertical="center" wrapText="1"/>
      <protection/>
    </xf>
    <xf numFmtId="0" fontId="17" fillId="45" borderId="31" xfId="0" applyFont="1" applyFill="1" applyBorder="1" applyAlignment="1">
      <alignment horizontal="center" vertical="top" wrapText="1"/>
    </xf>
    <xf numFmtId="0" fontId="17" fillId="45" borderId="38" xfId="34" applyFont="1" applyFill="1" applyBorder="1" applyAlignment="1" applyProtection="1">
      <alignment vertical="top" wrapText="1"/>
      <protection/>
    </xf>
    <xf numFmtId="0" fontId="17" fillId="45" borderId="39" xfId="34" applyFont="1" applyFill="1" applyBorder="1" applyAlignment="1" applyProtection="1">
      <alignment vertical="top" wrapText="1"/>
      <protection/>
    </xf>
    <xf numFmtId="0" fontId="17" fillId="45" borderId="22" xfId="34" applyFont="1" applyFill="1" applyBorder="1" applyAlignment="1" applyProtection="1">
      <alignment vertical="top" wrapText="1"/>
      <protection/>
    </xf>
    <xf numFmtId="0" fontId="17" fillId="45" borderId="22" xfId="34" applyFont="1" applyFill="1" applyBorder="1" applyAlignment="1" applyProtection="1">
      <alignment vertical="center" wrapText="1"/>
      <protection/>
    </xf>
    <xf numFmtId="4" fontId="17" fillId="45" borderId="22" xfId="34" applyNumberFormat="1" applyFont="1" applyFill="1" applyBorder="1" applyAlignment="1" applyProtection="1">
      <alignment vertical="center" wrapText="1"/>
      <protection/>
    </xf>
    <xf numFmtId="4" fontId="18" fillId="45" borderId="23" xfId="0" applyNumberFormat="1" applyFont="1" applyFill="1" applyBorder="1" applyAlignment="1">
      <alignment vertical="center" wrapText="1"/>
    </xf>
    <xf numFmtId="0" fontId="7" fillId="0" borderId="12" xfId="3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wrapText="1"/>
    </xf>
    <xf numFmtId="0" fontId="7" fillId="0" borderId="12" xfId="67" applyNumberFormat="1" applyFont="1" applyFill="1" applyBorder="1" applyAlignment="1" applyProtection="1">
      <alignment vertical="center" wrapText="1"/>
      <protection locked="0"/>
    </xf>
    <xf numFmtId="4" fontId="0" fillId="0" borderId="12" xfId="0" applyNumberForma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43" fontId="7" fillId="0" borderId="16" xfId="67" applyFont="1" applyFill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0" fontId="17" fillId="45" borderId="38" xfId="34" applyFont="1" applyFill="1" applyBorder="1" applyAlignment="1">
      <alignment vertical="top" wrapText="1"/>
      <protection/>
    </xf>
    <xf numFmtId="0" fontId="17" fillId="45" borderId="39" xfId="34" applyFont="1" applyFill="1" applyBorder="1" applyAlignment="1">
      <alignment vertical="top" wrapText="1"/>
      <protection/>
    </xf>
    <xf numFmtId="0" fontId="17" fillId="45" borderId="22" xfId="34" applyFont="1" applyFill="1" applyBorder="1" applyAlignment="1">
      <alignment vertical="center" wrapText="1"/>
      <protection/>
    </xf>
    <xf numFmtId="4" fontId="17" fillId="45" borderId="22" xfId="34" applyNumberFormat="1" applyFont="1" applyFill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7" fillId="0" borderId="10" xfId="3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7" fillId="0" borderId="10" xfId="34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1" fontId="7" fillId="0" borderId="10" xfId="34" applyNumberFormat="1" applyFont="1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8" fillId="45" borderId="31" xfId="0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7" fillId="0" borderId="12" xfId="34" applyNumberFormat="1" applyFont="1" applyFill="1" applyBorder="1" applyAlignment="1" applyProtection="1">
      <alignment vertical="center" wrapText="1"/>
      <protection locked="0"/>
    </xf>
    <xf numFmtId="0" fontId="7" fillId="0" borderId="16" xfId="34" applyNumberFormat="1" applyFont="1" applyFill="1" applyBorder="1" applyAlignment="1" applyProtection="1">
      <alignment vertical="center" wrapText="1"/>
      <protection locked="0"/>
    </xf>
    <xf numFmtId="0" fontId="0" fillId="45" borderId="22" xfId="0" applyFill="1" applyBorder="1" applyAlignment="1">
      <alignment wrapText="1"/>
    </xf>
    <xf numFmtId="0" fontId="0" fillId="0" borderId="31" xfId="0" applyBorder="1" applyAlignment="1">
      <alignment wrapText="1"/>
    </xf>
    <xf numFmtId="0" fontId="18" fillId="0" borderId="22" xfId="0" applyFont="1" applyBorder="1" applyAlignment="1">
      <alignment vertical="center" wrapText="1"/>
    </xf>
    <xf numFmtId="4" fontId="18" fillId="0" borderId="22" xfId="0" applyNumberFormat="1" applyFont="1" applyBorder="1" applyAlignment="1">
      <alignment vertical="center" wrapText="1"/>
    </xf>
    <xf numFmtId="4" fontId="18" fillId="0" borderId="23" xfId="0" applyNumberFormat="1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8" fillId="45" borderId="22" xfId="0" applyFont="1" applyFill="1" applyBorder="1" applyAlignment="1">
      <alignment wrapText="1"/>
    </xf>
    <xf numFmtId="0" fontId="18" fillId="45" borderId="22" xfId="0" applyFont="1" applyFill="1" applyBorder="1" applyAlignment="1">
      <alignment vertical="center" wrapText="1"/>
    </xf>
    <xf numFmtId="4" fontId="18" fillId="45" borderId="22" xfId="0" applyNumberFormat="1" applyFont="1" applyFill="1" applyBorder="1" applyAlignment="1">
      <alignment vertical="center" wrapText="1"/>
    </xf>
    <xf numFmtId="0" fontId="7" fillId="0" borderId="12" xfId="34" applyFont="1" applyFill="1" applyBorder="1" applyAlignment="1">
      <alignment vertical="center" wrapText="1"/>
      <protection/>
    </xf>
    <xf numFmtId="0" fontId="16" fillId="0" borderId="0" xfId="0" applyFont="1" applyFill="1" applyAlignment="1">
      <alignment vertical="top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4" fontId="18" fillId="0" borderId="27" xfId="0" applyNumberFormat="1" applyFont="1" applyBorder="1" applyAlignment="1">
      <alignment wrapText="1"/>
    </xf>
    <xf numFmtId="49" fontId="76" fillId="0" borderId="21" xfId="0" applyNumberFormat="1" applyFont="1" applyFill="1" applyBorder="1" applyAlignment="1">
      <alignment/>
    </xf>
    <xf numFmtId="3" fontId="1" fillId="0" borderId="12" xfId="0" applyNumberFormat="1" applyFont="1" applyFill="1" applyBorder="1" applyAlignment="1" applyProtection="1">
      <alignment wrapText="1"/>
      <protection/>
    </xf>
    <xf numFmtId="4" fontId="3" fillId="0" borderId="19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76" fillId="0" borderId="12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4" fontId="22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 applyProtection="1">
      <alignment vertical="center" wrapText="1"/>
      <protection hidden="1"/>
    </xf>
    <xf numFmtId="4" fontId="0" fillId="0" borderId="18" xfId="0" applyNumberForma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25" fillId="0" borderId="10" xfId="0" applyFont="1" applyFill="1" applyBorder="1" applyAlignment="1" applyProtection="1">
      <alignment vertical="center" wrapText="1"/>
      <protection hidden="1"/>
    </xf>
    <xf numFmtId="0" fontId="25" fillId="0" borderId="10" xfId="0" applyFont="1" applyFill="1" applyBorder="1" applyAlignment="1">
      <alignment vertical="center" wrapText="1"/>
    </xf>
    <xf numFmtId="172" fontId="25" fillId="0" borderId="10" xfId="0" applyNumberFormat="1" applyFont="1" applyFill="1" applyBorder="1" applyAlignment="1">
      <alignment vertical="center" wrapText="1"/>
    </xf>
    <xf numFmtId="172" fontId="26" fillId="0" borderId="10" xfId="0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25" fillId="0" borderId="10" xfId="0" applyFont="1" applyBorder="1" applyAlignment="1" applyProtection="1">
      <alignment wrapText="1"/>
      <protection hidden="1"/>
    </xf>
    <xf numFmtId="0" fontId="26" fillId="0" borderId="10" xfId="0" applyFont="1" applyFill="1" applyBorder="1" applyAlignment="1" applyProtection="1">
      <alignment vertical="center" wrapText="1"/>
      <protection hidden="1"/>
    </xf>
    <xf numFmtId="0" fontId="5" fillId="0" borderId="13" xfId="0" applyFont="1" applyFill="1" applyBorder="1" applyAlignment="1">
      <alignment/>
    </xf>
    <xf numFmtId="4" fontId="5" fillId="0" borderId="14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25" fillId="0" borderId="42" xfId="0" applyFont="1" applyBorder="1" applyAlignment="1">
      <alignment vertical="center" wrapText="1"/>
    </xf>
    <xf numFmtId="4" fontId="5" fillId="0" borderId="43" xfId="0" applyNumberFormat="1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/>
    </xf>
    <xf numFmtId="0" fontId="3" fillId="6" borderId="10" xfId="0" applyFont="1" applyFill="1" applyBorder="1" applyAlignment="1">
      <alignment/>
    </xf>
    <xf numFmtId="0" fontId="2" fillId="46" borderId="10" xfId="0" applyFont="1" applyFill="1" applyBorder="1" applyAlignment="1">
      <alignment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25" fillId="0" borderId="10" xfId="0" applyFont="1" applyBorder="1" applyAlignment="1" applyProtection="1">
      <alignment vertical="center" wrapText="1"/>
      <protection hidden="1"/>
    </xf>
    <xf numFmtId="2" fontId="0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25" fillId="0" borderId="10" xfId="0" applyFont="1" applyBorder="1" applyAlignment="1">
      <alignment vertical="center" wrapText="1"/>
    </xf>
    <xf numFmtId="172" fontId="25" fillId="0" borderId="10" xfId="0" applyNumberFormat="1" applyFont="1" applyBorder="1" applyAlignment="1">
      <alignment vertical="center" wrapText="1"/>
    </xf>
    <xf numFmtId="172" fontId="2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 applyProtection="1">
      <alignment/>
      <protection hidden="1"/>
    </xf>
    <xf numFmtId="0" fontId="25" fillId="0" borderId="10" xfId="0" applyFont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wrapText="1"/>
      <protection/>
    </xf>
    <xf numFmtId="49" fontId="76" fillId="0" borderId="10" xfId="0" applyNumberFormat="1" applyFont="1" applyBorder="1" applyAlignment="1">
      <alignment/>
    </xf>
    <xf numFmtId="49" fontId="76" fillId="0" borderId="16" xfId="0" applyNumberFormat="1" applyFont="1" applyBorder="1" applyAlignment="1">
      <alignment/>
    </xf>
    <xf numFmtId="4" fontId="78" fillId="33" borderId="22" xfId="0" applyNumberFormat="1" applyFont="1" applyFill="1" applyBorder="1" applyAlignment="1">
      <alignment horizontal="center"/>
    </xf>
    <xf numFmtId="1" fontId="2" fillId="46" borderId="10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9" fontId="3" fillId="0" borderId="31" xfId="0" applyNumberFormat="1" applyFont="1" applyFill="1" applyBorder="1" applyAlignment="1">
      <alignment/>
    </xf>
    <xf numFmtId="0" fontId="2" fillId="46" borderId="22" xfId="0" applyFont="1" applyFill="1" applyBorder="1" applyAlignment="1">
      <alignment/>
    </xf>
    <xf numFmtId="4" fontId="3" fillId="0" borderId="22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9" fontId="76" fillId="46" borderId="31" xfId="0" applyNumberFormat="1" applyFont="1" applyFill="1" applyBorder="1" applyAlignment="1">
      <alignment/>
    </xf>
    <xf numFmtId="3" fontId="24" fillId="46" borderId="22" xfId="0" applyNumberFormat="1" applyFont="1" applyFill="1" applyBorder="1" applyAlignment="1" applyProtection="1">
      <alignment wrapText="1"/>
      <protection/>
    </xf>
    <xf numFmtId="4" fontId="3" fillId="46" borderId="22" xfId="0" applyNumberFormat="1" applyFont="1" applyFill="1" applyBorder="1" applyAlignment="1">
      <alignment horizontal="center"/>
    </xf>
    <xf numFmtId="4" fontId="3" fillId="46" borderId="22" xfId="0" applyNumberFormat="1" applyFont="1" applyFill="1" applyBorder="1" applyAlignment="1">
      <alignment horizontal="right"/>
    </xf>
    <xf numFmtId="4" fontId="3" fillId="46" borderId="23" xfId="0" applyNumberFormat="1" applyFont="1" applyFill="1" applyBorder="1" applyAlignment="1">
      <alignment horizontal="right"/>
    </xf>
    <xf numFmtId="0" fontId="7" fillId="0" borderId="16" xfId="34" applyFont="1" applyFill="1" applyBorder="1" applyAlignment="1">
      <alignment horizontal="center" vertical="top" wrapText="1"/>
      <protection/>
    </xf>
    <xf numFmtId="4" fontId="16" fillId="0" borderId="16" xfId="0" applyNumberFormat="1" applyFont="1" applyBorder="1" applyAlignment="1">
      <alignment vertical="top" wrapText="1"/>
    </xf>
    <xf numFmtId="4" fontId="0" fillId="0" borderId="16" xfId="0" applyNumberFormat="1" applyBorder="1" applyAlignment="1">
      <alignment wrapText="1"/>
    </xf>
    <xf numFmtId="0" fontId="7" fillId="0" borderId="12" xfId="34" applyFont="1" applyFill="1" applyBorder="1" applyAlignment="1">
      <alignment vertical="top" wrapText="1"/>
      <protection/>
    </xf>
    <xf numFmtId="0" fontId="7" fillId="0" borderId="16" xfId="34" applyFont="1" applyFill="1" applyBorder="1" applyAlignment="1">
      <alignment vertical="top" wrapText="1"/>
      <protection/>
    </xf>
    <xf numFmtId="0" fontId="7" fillId="0" borderId="10" xfId="34" applyFont="1" applyBorder="1" applyAlignment="1">
      <alignment horizontal="center" vertical="top" wrapText="1"/>
      <protection/>
    </xf>
    <xf numFmtId="0" fontId="18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0" fontId="17" fillId="47" borderId="35" xfId="0" applyFont="1" applyFill="1" applyBorder="1" applyAlignment="1">
      <alignment horizontal="center" vertical="top" wrapText="1"/>
    </xf>
    <xf numFmtId="0" fontId="18" fillId="45" borderId="44" xfId="0" applyFont="1" applyFill="1" applyBorder="1" applyAlignment="1">
      <alignment wrapText="1"/>
    </xf>
    <xf numFmtId="0" fontId="18" fillId="45" borderId="45" xfId="0" applyFont="1" applyFill="1" applyBorder="1" applyAlignment="1">
      <alignment wrapText="1"/>
    </xf>
    <xf numFmtId="0" fontId="18" fillId="45" borderId="45" xfId="0" applyFont="1" applyFill="1" applyBorder="1" applyAlignment="1">
      <alignment vertical="center" wrapText="1"/>
    </xf>
    <xf numFmtId="4" fontId="18" fillId="45" borderId="45" xfId="0" applyNumberFormat="1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top"/>
    </xf>
    <xf numFmtId="0" fontId="54" fillId="0" borderId="16" xfId="34" applyFont="1" applyFill="1" applyBorder="1" applyAlignment="1">
      <alignment horizontal="left" vertical="top" wrapText="1"/>
      <protection/>
    </xf>
    <xf numFmtId="0" fontId="54" fillId="0" borderId="10" xfId="0" applyFont="1" applyBorder="1" applyAlignment="1">
      <alignment vertical="top" wrapText="1"/>
    </xf>
    <xf numFmtId="0" fontId="54" fillId="0" borderId="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54" fillId="0" borderId="46" xfId="34" applyFont="1" applyFill="1" applyBorder="1" applyAlignment="1">
      <alignment vertical="top" wrapText="1"/>
      <protection/>
    </xf>
    <xf numFmtId="0" fontId="54" fillId="0" borderId="10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vertical="center" wrapText="1"/>
    </xf>
    <xf numFmtId="0" fontId="54" fillId="0" borderId="16" xfId="0" applyFont="1" applyFill="1" applyBorder="1" applyAlignment="1">
      <alignment vertical="top" wrapText="1"/>
    </xf>
    <xf numFmtId="0" fontId="86" fillId="0" borderId="47" xfId="0" applyFont="1" applyFill="1" applyBorder="1" applyAlignment="1">
      <alignment vertical="center" wrapText="1"/>
    </xf>
    <xf numFmtId="0" fontId="87" fillId="0" borderId="10" xfId="0" applyFont="1" applyFill="1" applyBorder="1" applyAlignment="1">
      <alignment wrapText="1"/>
    </xf>
    <xf numFmtId="0" fontId="86" fillId="0" borderId="10" xfId="0" applyFont="1" applyFill="1" applyBorder="1" applyAlignment="1">
      <alignment wrapText="1"/>
    </xf>
    <xf numFmtId="0" fontId="54" fillId="0" borderId="10" xfId="34" applyFont="1" applyFill="1" applyBorder="1" applyAlignment="1">
      <alignment vertical="top" wrapText="1"/>
      <protection/>
    </xf>
    <xf numFmtId="0" fontId="54" fillId="0" borderId="0" xfId="0" applyFont="1" applyAlignment="1">
      <alignment vertical="top"/>
    </xf>
    <xf numFmtId="0" fontId="54" fillId="0" borderId="10" xfId="0" applyFont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16" xfId="34" applyFont="1" applyFill="1" applyBorder="1" applyAlignment="1">
      <alignment vertical="top" wrapText="1"/>
      <protection/>
    </xf>
    <xf numFmtId="0" fontId="54" fillId="0" borderId="16" xfId="0" applyFont="1" applyFill="1" applyBorder="1" applyAlignment="1">
      <alignment horizontal="center" vertical="top"/>
    </xf>
    <xf numFmtId="0" fontId="54" fillId="0" borderId="10" xfId="34" applyFont="1" applyFill="1" applyBorder="1" applyAlignment="1">
      <alignment horizontal="left" vertical="top" wrapText="1"/>
      <protection/>
    </xf>
    <xf numFmtId="0" fontId="54" fillId="0" borderId="0" xfId="0" applyFont="1" applyFill="1" applyAlignment="1">
      <alignment wrapText="1"/>
    </xf>
    <xf numFmtId="0" fontId="54" fillId="0" borderId="12" xfId="34" applyFont="1" applyFill="1" applyBorder="1" applyAlignment="1">
      <alignment horizontal="left" vertical="top" wrapText="1"/>
      <protection/>
    </xf>
    <xf numFmtId="0" fontId="17" fillId="0" borderId="25" xfId="34" applyFont="1" applyFill="1" applyBorder="1" applyAlignment="1">
      <alignment wrapText="1"/>
      <protection/>
    </xf>
    <xf numFmtId="0" fontId="17" fillId="0" borderId="26" xfId="34" applyFont="1" applyFill="1" applyBorder="1" applyAlignment="1">
      <alignment wrapText="1"/>
      <protection/>
    </xf>
    <xf numFmtId="0" fontId="17" fillId="0" borderId="26" xfId="33" applyFont="1" applyFill="1" applyBorder="1" applyAlignment="1" applyProtection="1">
      <alignment wrapText="1"/>
      <protection/>
    </xf>
    <xf numFmtId="4" fontId="17" fillId="0" borderId="26" xfId="0" applyNumberFormat="1" applyFont="1" applyBorder="1" applyAlignment="1">
      <alignment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0" borderId="3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left" vertical="top" wrapText="1"/>
    </xf>
    <xf numFmtId="0" fontId="54" fillId="0" borderId="19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54" fillId="0" borderId="16" xfId="0" applyFont="1" applyBorder="1" applyAlignment="1">
      <alignment horizontal="left" vertical="top" wrapText="1"/>
    </xf>
    <xf numFmtId="0" fontId="54" fillId="0" borderId="19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17" fillId="45" borderId="32" xfId="34" applyFont="1" applyFill="1" applyBorder="1" applyAlignment="1">
      <alignment horizontal="center" vertical="top" wrapText="1"/>
      <protection/>
    </xf>
    <xf numFmtId="0" fontId="17" fillId="45" borderId="38" xfId="34" applyFont="1" applyFill="1" applyBorder="1" applyAlignment="1">
      <alignment horizontal="center" vertical="top" wrapText="1"/>
      <protection/>
    </xf>
    <xf numFmtId="0" fontId="17" fillId="45" borderId="39" xfId="34" applyFont="1" applyFill="1" applyBorder="1" applyAlignment="1">
      <alignment horizontal="center" vertical="top" wrapText="1"/>
      <protection/>
    </xf>
    <xf numFmtId="0" fontId="17" fillId="45" borderId="49" xfId="34" applyFont="1" applyFill="1" applyBorder="1" applyAlignment="1">
      <alignment horizontal="center" vertical="top" wrapText="1"/>
      <protection/>
    </xf>
    <xf numFmtId="0" fontId="18" fillId="45" borderId="50" xfId="0" applyFont="1" applyFill="1" applyBorder="1" applyAlignment="1">
      <alignment horizontal="center" wrapText="1"/>
    </xf>
    <xf numFmtId="0" fontId="18" fillId="45" borderId="51" xfId="0" applyFont="1" applyFill="1" applyBorder="1" applyAlignment="1">
      <alignment horizontal="center" wrapText="1"/>
    </xf>
    <xf numFmtId="0" fontId="18" fillId="45" borderId="52" xfId="0" applyFont="1" applyFill="1" applyBorder="1" applyAlignment="1">
      <alignment horizontal="center" wrapText="1"/>
    </xf>
    <xf numFmtId="0" fontId="7" fillId="0" borderId="10" xfId="34" applyFont="1" applyBorder="1" applyAlignment="1">
      <alignment horizontal="center" vertical="top" wrapText="1"/>
      <protection/>
    </xf>
    <xf numFmtId="0" fontId="7" fillId="0" borderId="16" xfId="34" applyFont="1" applyBorder="1" applyAlignment="1">
      <alignment horizontal="center" vertical="top" wrapText="1"/>
      <protection/>
    </xf>
    <xf numFmtId="0" fontId="18" fillId="45" borderId="32" xfId="0" applyFont="1" applyFill="1" applyBorder="1" applyAlignment="1">
      <alignment horizontal="center" wrapText="1"/>
    </xf>
    <xf numFmtId="0" fontId="18" fillId="45" borderId="38" xfId="0" applyFont="1" applyFill="1" applyBorder="1" applyAlignment="1">
      <alignment horizontal="center" wrapText="1"/>
    </xf>
    <xf numFmtId="0" fontId="18" fillId="45" borderId="3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0" fillId="0" borderId="16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0" fontId="7" fillId="0" borderId="12" xfId="34" applyFont="1" applyBorder="1" applyAlignment="1">
      <alignment horizontal="center" vertical="top" wrapText="1"/>
      <protection/>
    </xf>
    <xf numFmtId="4" fontId="16" fillId="0" borderId="16" xfId="0" applyNumberFormat="1" applyFon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12" xfId="34" applyFont="1" applyFill="1" applyBorder="1" applyAlignment="1">
      <alignment horizontal="center" vertical="center" wrapText="1"/>
      <protection/>
    </xf>
    <xf numFmtId="0" fontId="7" fillId="0" borderId="10" xfId="3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0" fontId="17" fillId="45" borderId="32" xfId="34" applyFont="1" applyFill="1" applyBorder="1" applyAlignment="1" applyProtection="1">
      <alignment horizontal="center" vertical="top" wrapText="1"/>
      <protection/>
    </xf>
    <xf numFmtId="0" fontId="17" fillId="45" borderId="38" xfId="34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Normal_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95;&#1077;&#1090;&#1099;%20&#1085;&#1072;%202018%20&#1075;&#1086;&#1076;\&#1056;&#1072;&#1089;&#1095;&#1077;&#1090;&#1099;%20&#1052;&#1054;\&#1056;&#1048;&#1058;&#1052;\&#1088;&#1072;&#1089;&#1095;&#1077;&#1090;%20&#1091;&#1089;&#1083;&#1091;&#1075;%20&#1076;&#1083;&#1103;%20&#1060;&#1054;&#1052;&#1057;%20&#1087;&#1086;%20&#1091;&#1089;&#1083;&#1091;&#1075;&#1072;&#1084;%20&#1086;&#1092;&#1090;&#1072;&#1083;&#1100;&#1084;&#1086;&#1083;&#1086;&#1075;&#1080;&#1080;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ые расходы Ритм"/>
      <sheetName val="расчет ФОМС"/>
      <sheetName val="амортизация ФОМС"/>
      <sheetName val="затраты времени на уе"/>
      <sheetName val="мед расходы"/>
    </sheetNames>
    <sheetDataSet>
      <sheetData sheetId="1">
        <row r="7">
          <cell r="M7">
            <v>2210.2722324</v>
          </cell>
        </row>
        <row r="8">
          <cell r="M8">
            <v>2210.2722324</v>
          </cell>
        </row>
        <row r="9">
          <cell r="M9">
            <v>2210.2722324</v>
          </cell>
        </row>
        <row r="10">
          <cell r="M10">
            <v>2211.2722324</v>
          </cell>
        </row>
        <row r="11">
          <cell r="M11">
            <v>2211.2722324</v>
          </cell>
        </row>
        <row r="12">
          <cell r="M12">
            <v>363.39370539999993</v>
          </cell>
        </row>
        <row r="13">
          <cell r="M13">
            <v>671.2774107999999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5.125" style="0" customWidth="1"/>
    <col min="2" max="2" width="27.875" style="0" customWidth="1"/>
    <col min="4" max="4" width="11.00390625" style="0" customWidth="1"/>
    <col min="9" max="9" width="12.00390625" style="0" customWidth="1"/>
  </cols>
  <sheetData>
    <row r="1" spans="2:9" ht="12.75">
      <c r="B1" s="349"/>
      <c r="I1" s="377" t="s">
        <v>2668</v>
      </c>
    </row>
    <row r="2" spans="2:9" ht="12.75">
      <c r="B2" s="349"/>
      <c r="I2" s="378" t="s">
        <v>1903</v>
      </c>
    </row>
    <row r="3" spans="2:9" ht="12.75">
      <c r="B3" s="349"/>
      <c r="I3" s="378" t="s">
        <v>2692</v>
      </c>
    </row>
    <row r="4" spans="2:9" ht="12.75">
      <c r="B4" s="349"/>
      <c r="I4" s="378" t="s">
        <v>4</v>
      </c>
    </row>
    <row r="5" spans="2:9" ht="12.75">
      <c r="B5" s="349"/>
      <c r="I5" s="378" t="s">
        <v>5</v>
      </c>
    </row>
    <row r="6" spans="2:9" ht="12.75">
      <c r="B6" s="349"/>
      <c r="I6" s="378" t="s">
        <v>1904</v>
      </c>
    </row>
    <row r="7" ht="12.75">
      <c r="B7" s="349"/>
    </row>
    <row r="8" spans="2:9" ht="12.75">
      <c r="B8" s="349"/>
      <c r="H8" s="379"/>
      <c r="I8" s="378" t="s">
        <v>2669</v>
      </c>
    </row>
    <row r="9" spans="2:9" ht="12.75">
      <c r="B9" s="349"/>
      <c r="H9" s="379"/>
      <c r="I9" s="378" t="s">
        <v>4</v>
      </c>
    </row>
    <row r="10" spans="2:9" ht="12.75">
      <c r="B10" s="349"/>
      <c r="H10" s="379"/>
      <c r="I10" s="378" t="s">
        <v>5</v>
      </c>
    </row>
    <row r="11" spans="2:9" ht="12.75">
      <c r="B11" s="349"/>
      <c r="H11" s="379"/>
      <c r="I11" s="378" t="s">
        <v>2670</v>
      </c>
    </row>
    <row r="12" spans="1:9" ht="13.5">
      <c r="A12" s="459" t="s">
        <v>2622</v>
      </c>
      <c r="B12" s="459"/>
      <c r="C12" s="459"/>
      <c r="D12" s="459"/>
      <c r="E12" s="459"/>
      <c r="F12" s="459"/>
      <c r="G12" s="459"/>
      <c r="H12" s="459"/>
      <c r="I12" s="459"/>
    </row>
    <row r="13" spans="1:9" ht="13.5">
      <c r="A13" s="459" t="s">
        <v>2671</v>
      </c>
      <c r="B13" s="459"/>
      <c r="C13" s="459"/>
      <c r="D13" s="459"/>
      <c r="E13" s="459"/>
      <c r="F13" s="459"/>
      <c r="G13" s="459"/>
      <c r="H13" s="459"/>
      <c r="I13" s="459"/>
    </row>
    <row r="14" spans="1:9" ht="13.5">
      <c r="A14" s="459" t="s">
        <v>2691</v>
      </c>
      <c r="B14" s="459"/>
      <c r="C14" s="459"/>
      <c r="D14" s="459"/>
      <c r="E14" s="459"/>
      <c r="F14" s="459"/>
      <c r="G14" s="459"/>
      <c r="H14" s="459"/>
      <c r="I14" s="459"/>
    </row>
    <row r="15" ht="12.75">
      <c r="B15" s="349"/>
    </row>
    <row r="16" spans="1:9" s="381" customFormat="1" ht="28.5" customHeight="1">
      <c r="A16" s="456" t="s">
        <v>2627</v>
      </c>
      <c r="B16" s="456" t="s">
        <v>2628</v>
      </c>
      <c r="C16" s="460" t="s">
        <v>2672</v>
      </c>
      <c r="D16" s="461"/>
      <c r="E16" s="461"/>
      <c r="F16" s="461"/>
      <c r="G16" s="461"/>
      <c r="H16" s="461"/>
      <c r="I16" s="462"/>
    </row>
    <row r="17" spans="1:9" s="381" customFormat="1" ht="12">
      <c r="A17" s="456"/>
      <c r="B17" s="456"/>
      <c r="C17" s="456" t="s">
        <v>2673</v>
      </c>
      <c r="D17" s="456" t="s">
        <v>2674</v>
      </c>
      <c r="E17" s="456" t="s">
        <v>2675</v>
      </c>
      <c r="F17" s="456" t="s">
        <v>2676</v>
      </c>
      <c r="G17" s="457" t="s">
        <v>2677</v>
      </c>
      <c r="H17" s="457"/>
      <c r="I17" s="458" t="s">
        <v>2678</v>
      </c>
    </row>
    <row r="18" spans="1:9" s="381" customFormat="1" ht="51.75" customHeight="1">
      <c r="A18" s="456"/>
      <c r="B18" s="456"/>
      <c r="C18" s="456"/>
      <c r="D18" s="456"/>
      <c r="E18" s="456"/>
      <c r="F18" s="456"/>
      <c r="G18" s="380" t="s">
        <v>2679</v>
      </c>
      <c r="H18" s="380" t="s">
        <v>2680</v>
      </c>
      <c r="I18" s="458"/>
    </row>
    <row r="19" spans="1:14" ht="12.75">
      <c r="A19" s="382">
        <v>1</v>
      </c>
      <c r="B19" s="383" t="s">
        <v>2630</v>
      </c>
      <c r="C19" s="384">
        <v>552.26</v>
      </c>
      <c r="D19" s="384">
        <v>71.6</v>
      </c>
      <c r="E19" s="384">
        <v>558.18</v>
      </c>
      <c r="F19" s="385">
        <v>1182.04</v>
      </c>
      <c r="G19" s="386">
        <v>1158.3999999999999</v>
      </c>
      <c r="H19" s="386">
        <v>23.64</v>
      </c>
      <c r="I19" s="387">
        <v>92.61</v>
      </c>
      <c r="J19" s="388"/>
      <c r="K19" s="388"/>
      <c r="L19" s="388"/>
      <c r="M19" s="388"/>
      <c r="N19" s="388"/>
    </row>
    <row r="20" spans="1:14" ht="12.75">
      <c r="A20" s="382">
        <f aca="true" t="shared" si="0" ref="A20:A27">A19+1</f>
        <v>2</v>
      </c>
      <c r="B20" s="383" t="s">
        <v>2631</v>
      </c>
      <c r="C20" s="384">
        <v>774.51</v>
      </c>
      <c r="D20" s="384">
        <v>113.09</v>
      </c>
      <c r="E20" s="384">
        <v>786.18</v>
      </c>
      <c r="F20" s="385">
        <v>1673.78</v>
      </c>
      <c r="G20" s="386">
        <v>1640.3</v>
      </c>
      <c r="H20" s="386">
        <v>33.48</v>
      </c>
      <c r="I20" s="387">
        <v>133.34</v>
      </c>
      <c r="J20" s="388"/>
      <c r="K20" s="388"/>
      <c r="L20" s="388"/>
      <c r="M20" s="388"/>
      <c r="N20" s="388"/>
    </row>
    <row r="21" spans="1:14" ht="12.75">
      <c r="A21" s="382">
        <f t="shared" si="0"/>
        <v>3</v>
      </c>
      <c r="B21" s="383" t="s">
        <v>2632</v>
      </c>
      <c r="C21" s="384">
        <v>460.77</v>
      </c>
      <c r="D21" s="384">
        <v>67.34</v>
      </c>
      <c r="E21" s="384">
        <v>558.18</v>
      </c>
      <c r="F21" s="385">
        <v>1086.29</v>
      </c>
      <c r="G21" s="386">
        <v>1064.56</v>
      </c>
      <c r="H21" s="386">
        <v>21.73</v>
      </c>
      <c r="I21" s="387">
        <v>79.2</v>
      </c>
      <c r="J21" s="388"/>
      <c r="K21" s="388"/>
      <c r="L21" s="388"/>
      <c r="M21" s="388"/>
      <c r="N21" s="388"/>
    </row>
    <row r="22" spans="1:14" ht="12.75">
      <c r="A22" s="382">
        <f t="shared" si="0"/>
        <v>4</v>
      </c>
      <c r="B22" s="383" t="s">
        <v>2681</v>
      </c>
      <c r="C22" s="384">
        <v>378.87</v>
      </c>
      <c r="D22" s="384">
        <v>61.82</v>
      </c>
      <c r="E22" s="384">
        <v>458.32</v>
      </c>
      <c r="F22" s="385">
        <v>899.01</v>
      </c>
      <c r="G22" s="386">
        <v>881.03</v>
      </c>
      <c r="H22" s="386">
        <v>17.98</v>
      </c>
      <c r="I22" s="387">
        <v>75</v>
      </c>
      <c r="J22" s="388"/>
      <c r="K22" s="388"/>
      <c r="L22" s="388"/>
      <c r="M22" s="388"/>
      <c r="N22" s="388"/>
    </row>
    <row r="23" spans="1:14" ht="12.75">
      <c r="A23" s="382">
        <f t="shared" si="0"/>
        <v>5</v>
      </c>
      <c r="B23" s="383" t="s">
        <v>2634</v>
      </c>
      <c r="C23" s="384">
        <v>473.71</v>
      </c>
      <c r="D23" s="384">
        <v>58.08</v>
      </c>
      <c r="E23" s="384">
        <v>534.28</v>
      </c>
      <c r="F23" s="385">
        <v>1066.07</v>
      </c>
      <c r="G23" s="386">
        <v>1044.75</v>
      </c>
      <c r="H23" s="386">
        <v>21.32</v>
      </c>
      <c r="I23" s="387">
        <v>79.2</v>
      </c>
      <c r="J23" s="388"/>
      <c r="K23" s="388"/>
      <c r="L23" s="388"/>
      <c r="M23" s="388"/>
      <c r="N23" s="388"/>
    </row>
    <row r="24" spans="1:14" ht="12.75">
      <c r="A24" s="382">
        <f t="shared" si="0"/>
        <v>6</v>
      </c>
      <c r="B24" s="383" t="s">
        <v>2635</v>
      </c>
      <c r="C24" s="384">
        <v>378.87</v>
      </c>
      <c r="D24" s="384">
        <v>61.82</v>
      </c>
      <c r="E24" s="384">
        <v>505.48</v>
      </c>
      <c r="F24" s="385">
        <v>946.17</v>
      </c>
      <c r="G24" s="386">
        <v>927.25</v>
      </c>
      <c r="H24" s="386">
        <v>18.92</v>
      </c>
      <c r="I24" s="387">
        <v>77.26</v>
      </c>
      <c r="J24" s="388"/>
      <c r="K24" s="388"/>
      <c r="L24" s="388"/>
      <c r="M24" s="388"/>
      <c r="N24" s="388"/>
    </row>
    <row r="25" spans="1:14" ht="12.75">
      <c r="A25" s="382">
        <f t="shared" si="0"/>
        <v>7</v>
      </c>
      <c r="B25" s="383" t="s">
        <v>2636</v>
      </c>
      <c r="C25" s="384">
        <v>473.71</v>
      </c>
      <c r="D25" s="384">
        <v>67.34</v>
      </c>
      <c r="E25" s="384">
        <v>517.46</v>
      </c>
      <c r="F25" s="385">
        <v>1058.51</v>
      </c>
      <c r="G25" s="386">
        <v>1037.34</v>
      </c>
      <c r="H25" s="386">
        <v>21.17</v>
      </c>
      <c r="I25" s="387">
        <v>81.2</v>
      </c>
      <c r="J25" s="388"/>
      <c r="K25" s="388"/>
      <c r="L25" s="388"/>
      <c r="M25" s="388"/>
      <c r="N25" s="388"/>
    </row>
    <row r="26" spans="1:14" ht="12.75">
      <c r="A26" s="382">
        <f t="shared" si="0"/>
        <v>8</v>
      </c>
      <c r="B26" s="383" t="s">
        <v>2682</v>
      </c>
      <c r="C26" s="384">
        <v>439.89</v>
      </c>
      <c r="D26" s="384">
        <v>53.89</v>
      </c>
      <c r="E26" s="384">
        <v>458.32</v>
      </c>
      <c r="F26" s="385">
        <v>952.1</v>
      </c>
      <c r="G26" s="386">
        <v>933.0600000000001</v>
      </c>
      <c r="H26" s="386">
        <v>19.04</v>
      </c>
      <c r="I26" s="387">
        <v>81.2</v>
      </c>
      <c r="J26" s="388"/>
      <c r="K26" s="388"/>
      <c r="L26" s="388"/>
      <c r="M26" s="388"/>
      <c r="N26" s="388"/>
    </row>
    <row r="27" spans="1:14" ht="12.75">
      <c r="A27" s="382">
        <f t="shared" si="0"/>
        <v>9</v>
      </c>
      <c r="B27" s="361" t="s">
        <v>2638</v>
      </c>
      <c r="C27" s="384">
        <v>439.89</v>
      </c>
      <c r="D27" s="384">
        <v>67.34</v>
      </c>
      <c r="E27" s="384">
        <v>490.33</v>
      </c>
      <c r="F27" s="385">
        <v>997.56</v>
      </c>
      <c r="G27" s="386">
        <v>977.6099999999999</v>
      </c>
      <c r="H27" s="386">
        <v>19.95</v>
      </c>
      <c r="I27" s="387">
        <v>79.2</v>
      </c>
      <c r="J27" s="388"/>
      <c r="K27" s="388"/>
      <c r="L27" s="388"/>
      <c r="M27" s="388"/>
      <c r="N27" s="388"/>
    </row>
    <row r="28" spans="1:14" ht="12.75">
      <c r="A28" s="382">
        <v>10</v>
      </c>
      <c r="B28" s="383" t="s">
        <v>2683</v>
      </c>
      <c r="C28" s="384">
        <v>473.71</v>
      </c>
      <c r="D28" s="384">
        <v>61.82</v>
      </c>
      <c r="E28" s="384">
        <v>505.48</v>
      </c>
      <c r="F28" s="385">
        <v>1041.01</v>
      </c>
      <c r="G28" s="386">
        <v>1020.1899999999999</v>
      </c>
      <c r="H28" s="386">
        <v>20.82</v>
      </c>
      <c r="I28" s="387">
        <v>81.2</v>
      </c>
      <c r="J28" s="388"/>
      <c r="K28" s="388"/>
      <c r="L28" s="388"/>
      <c r="M28" s="388"/>
      <c r="N28" s="388"/>
    </row>
    <row r="29" spans="1:14" ht="12.75">
      <c r="A29" s="382">
        <v>11</v>
      </c>
      <c r="B29" s="389" t="s">
        <v>2640</v>
      </c>
      <c r="C29" s="384">
        <v>552.26</v>
      </c>
      <c r="D29" s="384">
        <v>76.99</v>
      </c>
      <c r="E29" s="384">
        <v>635.37</v>
      </c>
      <c r="F29" s="385">
        <v>1264.62</v>
      </c>
      <c r="G29" s="386">
        <v>1239.33</v>
      </c>
      <c r="H29" s="386">
        <v>25.29</v>
      </c>
      <c r="I29" s="387">
        <v>99.4</v>
      </c>
      <c r="J29" s="388"/>
      <c r="K29" s="388"/>
      <c r="L29" s="388"/>
      <c r="M29" s="388"/>
      <c r="N29" s="388"/>
    </row>
    <row r="30" spans="1:14" ht="12.75">
      <c r="A30" s="382">
        <v>12</v>
      </c>
      <c r="B30" s="383" t="s">
        <v>2641</v>
      </c>
      <c r="C30" s="384">
        <v>439.89</v>
      </c>
      <c r="D30" s="384">
        <v>58.08</v>
      </c>
      <c r="E30" s="384">
        <v>490.33</v>
      </c>
      <c r="F30" s="385">
        <v>988.3</v>
      </c>
      <c r="G30" s="386">
        <v>968.53</v>
      </c>
      <c r="H30" s="386">
        <v>19.77</v>
      </c>
      <c r="I30" s="387">
        <v>71.31</v>
      </c>
      <c r="J30" s="388"/>
      <c r="K30" s="388"/>
      <c r="L30" s="388"/>
      <c r="M30" s="388"/>
      <c r="N30" s="388"/>
    </row>
    <row r="31" spans="1:14" ht="12.75">
      <c r="A31" s="382">
        <v>13</v>
      </c>
      <c r="B31" s="389" t="s">
        <v>2642</v>
      </c>
      <c r="C31" s="384">
        <v>607.46</v>
      </c>
      <c r="D31" s="384">
        <v>76.99</v>
      </c>
      <c r="E31" s="384">
        <v>635.37</v>
      </c>
      <c r="F31" s="385">
        <v>1319.82</v>
      </c>
      <c r="G31" s="386">
        <v>1293.4199999999998</v>
      </c>
      <c r="H31" s="386">
        <v>26.4</v>
      </c>
      <c r="I31" s="387">
        <v>99.4</v>
      </c>
      <c r="J31" s="388"/>
      <c r="K31" s="388"/>
      <c r="L31" s="388"/>
      <c r="M31" s="388"/>
      <c r="N31" s="388"/>
    </row>
    <row r="32" spans="1:14" ht="12.75">
      <c r="A32" s="382">
        <v>14</v>
      </c>
      <c r="B32" s="389" t="s">
        <v>2643</v>
      </c>
      <c r="C32" s="384">
        <v>439.89</v>
      </c>
      <c r="D32" s="384">
        <v>64.03</v>
      </c>
      <c r="E32" s="384">
        <v>558.18</v>
      </c>
      <c r="F32" s="385">
        <v>1062.1</v>
      </c>
      <c r="G32" s="386">
        <v>1040.86</v>
      </c>
      <c r="H32" s="386">
        <v>21.24</v>
      </c>
      <c r="I32" s="387">
        <v>77.26</v>
      </c>
      <c r="J32" s="388"/>
      <c r="K32" s="388"/>
      <c r="L32" s="388"/>
      <c r="M32" s="388"/>
      <c r="N32" s="388"/>
    </row>
    <row r="33" spans="1:14" ht="12.75">
      <c r="A33" s="382">
        <v>15</v>
      </c>
      <c r="B33" s="389" t="s">
        <v>2644</v>
      </c>
      <c r="C33" s="384">
        <v>607.46</v>
      </c>
      <c r="D33" s="384">
        <v>89.58</v>
      </c>
      <c r="E33" s="384">
        <v>671.54</v>
      </c>
      <c r="F33" s="385">
        <v>1368.58</v>
      </c>
      <c r="G33" s="386">
        <v>1341.21</v>
      </c>
      <c r="H33" s="386">
        <v>27.37</v>
      </c>
      <c r="I33" s="387">
        <v>107.2</v>
      </c>
      <c r="J33" s="388"/>
      <c r="K33" s="388"/>
      <c r="L33" s="388"/>
      <c r="M33" s="388"/>
      <c r="N33" s="388"/>
    </row>
    <row r="34" spans="1:14" ht="12.75">
      <c r="A34" s="382">
        <v>16</v>
      </c>
      <c r="B34" s="389" t="s">
        <v>2645</v>
      </c>
      <c r="C34" s="384">
        <v>774.51</v>
      </c>
      <c r="D34" s="384">
        <v>76.99</v>
      </c>
      <c r="E34" s="384">
        <v>671.54</v>
      </c>
      <c r="F34" s="385">
        <v>1523.04</v>
      </c>
      <c r="G34" s="386">
        <v>1492.58</v>
      </c>
      <c r="H34" s="386">
        <v>30.46</v>
      </c>
      <c r="I34" s="387">
        <v>107.2</v>
      </c>
      <c r="J34" s="388"/>
      <c r="K34" s="388"/>
      <c r="L34" s="388"/>
      <c r="M34" s="388"/>
      <c r="N34" s="388"/>
    </row>
    <row r="35" spans="1:14" ht="12.75">
      <c r="A35" s="382">
        <v>17</v>
      </c>
      <c r="B35" s="362" t="s">
        <v>2646</v>
      </c>
      <c r="C35" s="384">
        <v>439.89</v>
      </c>
      <c r="D35" s="384">
        <v>58.82</v>
      </c>
      <c r="E35" s="384">
        <v>534.28</v>
      </c>
      <c r="F35" s="385">
        <v>1032.99</v>
      </c>
      <c r="G35" s="386">
        <v>1012.33</v>
      </c>
      <c r="H35" s="386">
        <v>20.66</v>
      </c>
      <c r="I35" s="387">
        <v>77.26</v>
      </c>
      <c r="J35" s="388"/>
      <c r="K35" s="388"/>
      <c r="L35" s="388"/>
      <c r="M35" s="388"/>
      <c r="N35" s="388"/>
    </row>
    <row r="36" spans="1:14" ht="12.75">
      <c r="A36" s="382">
        <v>18</v>
      </c>
      <c r="B36" s="362" t="s">
        <v>2647</v>
      </c>
      <c r="C36" s="384">
        <v>460.77</v>
      </c>
      <c r="D36" s="384">
        <v>67.34</v>
      </c>
      <c r="E36" s="384">
        <v>505.48</v>
      </c>
      <c r="F36" s="385">
        <v>1033.59</v>
      </c>
      <c r="G36" s="386">
        <v>1012.92</v>
      </c>
      <c r="H36" s="386">
        <v>20.67</v>
      </c>
      <c r="I36" s="387">
        <v>81.2</v>
      </c>
      <c r="J36" s="388"/>
      <c r="K36" s="388"/>
      <c r="L36" s="388"/>
      <c r="M36" s="388"/>
      <c r="N36" s="388"/>
    </row>
    <row r="37" spans="1:14" ht="12.75">
      <c r="A37" s="382">
        <v>19</v>
      </c>
      <c r="B37" s="362" t="s">
        <v>2648</v>
      </c>
      <c r="C37" s="384">
        <v>439.89</v>
      </c>
      <c r="D37" s="384">
        <v>67.34</v>
      </c>
      <c r="E37" s="384">
        <v>558.18</v>
      </c>
      <c r="F37" s="385">
        <v>1065.41</v>
      </c>
      <c r="G37" s="386">
        <v>1044.1000000000001</v>
      </c>
      <c r="H37" s="386">
        <v>21.31</v>
      </c>
      <c r="I37" s="387">
        <v>79.2</v>
      </c>
      <c r="J37" s="388"/>
      <c r="K37" s="388"/>
      <c r="L37" s="388"/>
      <c r="M37" s="388"/>
      <c r="N37" s="388"/>
    </row>
    <row r="38" spans="1:14" ht="12.75">
      <c r="A38" s="382">
        <v>20</v>
      </c>
      <c r="B38" s="389" t="s">
        <v>2649</v>
      </c>
      <c r="C38" s="384">
        <v>439.89</v>
      </c>
      <c r="D38" s="384">
        <v>59.9</v>
      </c>
      <c r="E38" s="384">
        <v>517.46</v>
      </c>
      <c r="F38" s="385">
        <v>1017.25</v>
      </c>
      <c r="G38" s="386">
        <v>996.9</v>
      </c>
      <c r="H38" s="386">
        <v>20.35</v>
      </c>
      <c r="I38" s="387">
        <v>79.2</v>
      </c>
      <c r="J38" s="388"/>
      <c r="K38" s="388"/>
      <c r="L38" s="388"/>
      <c r="M38" s="388"/>
      <c r="N38" s="388"/>
    </row>
    <row r="39" spans="1:14" ht="12.75">
      <c r="A39" s="382">
        <v>21</v>
      </c>
      <c r="B39" s="390" t="s">
        <v>2650</v>
      </c>
      <c r="C39" s="384">
        <v>506</v>
      </c>
      <c r="D39" s="384">
        <v>64.03</v>
      </c>
      <c r="E39" s="384">
        <v>534.28</v>
      </c>
      <c r="F39" s="385">
        <v>1104.31</v>
      </c>
      <c r="G39" s="386">
        <v>1082.22</v>
      </c>
      <c r="H39" s="386">
        <v>22.09</v>
      </c>
      <c r="I39" s="387">
        <v>81.2</v>
      </c>
      <c r="J39" s="388"/>
      <c r="K39" s="388"/>
      <c r="L39" s="388"/>
      <c r="M39" s="388"/>
      <c r="N39" s="388"/>
    </row>
    <row r="40" spans="1:14" ht="12.75">
      <c r="A40" s="382"/>
      <c r="B40" s="391" t="s">
        <v>2684</v>
      </c>
      <c r="C40" s="382"/>
      <c r="D40" s="382"/>
      <c r="E40" s="382"/>
      <c r="F40" s="385">
        <v>0</v>
      </c>
      <c r="G40" s="386">
        <v>0</v>
      </c>
      <c r="H40" s="386">
        <v>0</v>
      </c>
      <c r="I40" s="392"/>
      <c r="J40" s="388"/>
      <c r="K40" s="388"/>
      <c r="L40" s="388"/>
      <c r="M40" s="388"/>
      <c r="N40" s="388"/>
    </row>
    <row r="41" spans="1:14" ht="12.75">
      <c r="A41" s="382">
        <v>22</v>
      </c>
      <c r="B41" s="383" t="s">
        <v>2685</v>
      </c>
      <c r="C41" s="393">
        <v>292.84</v>
      </c>
      <c r="D41" s="384">
        <v>53.89</v>
      </c>
      <c r="E41" s="384">
        <v>458.32</v>
      </c>
      <c r="F41" s="385">
        <v>805.05</v>
      </c>
      <c r="G41" s="386">
        <v>788.9499999999999</v>
      </c>
      <c r="H41" s="386">
        <v>16.1</v>
      </c>
      <c r="I41" s="392"/>
      <c r="J41" s="388"/>
      <c r="K41" s="388"/>
      <c r="L41" s="388"/>
      <c r="M41" s="388"/>
      <c r="N41" s="388"/>
    </row>
    <row r="42" spans="1:14" ht="12.75">
      <c r="A42" s="382">
        <v>23</v>
      </c>
      <c r="B42" s="361" t="s">
        <v>2686</v>
      </c>
      <c r="C42" s="393">
        <v>292.84</v>
      </c>
      <c r="D42" s="384">
        <v>53.8941704</v>
      </c>
      <c r="E42" s="384">
        <v>432.41</v>
      </c>
      <c r="F42" s="385">
        <v>779.14</v>
      </c>
      <c r="G42" s="386">
        <v>763.56</v>
      </c>
      <c r="H42" s="386">
        <v>15.58</v>
      </c>
      <c r="I42" s="387">
        <v>75</v>
      </c>
      <c r="J42" s="388"/>
      <c r="K42" s="388"/>
      <c r="L42" s="388"/>
      <c r="M42" s="388"/>
      <c r="N42" s="388"/>
    </row>
    <row r="43" spans="1:14" ht="12.75">
      <c r="A43" s="382">
        <v>24</v>
      </c>
      <c r="B43" s="361" t="s">
        <v>2654</v>
      </c>
      <c r="C43" s="393">
        <v>306.6</v>
      </c>
      <c r="D43" s="384">
        <v>59.9</v>
      </c>
      <c r="E43" s="384">
        <v>490.33</v>
      </c>
      <c r="F43" s="385">
        <v>856.83</v>
      </c>
      <c r="G43" s="386">
        <v>839.69</v>
      </c>
      <c r="H43" s="386">
        <v>17.14</v>
      </c>
      <c r="I43" s="392"/>
      <c r="J43" s="388"/>
      <c r="K43" s="388"/>
      <c r="L43" s="388"/>
      <c r="M43" s="388"/>
      <c r="N43" s="388"/>
    </row>
    <row r="44" spans="1:14" ht="12.75">
      <c r="A44" s="382">
        <v>25</v>
      </c>
      <c r="B44" s="361" t="s">
        <v>2687</v>
      </c>
      <c r="C44" s="393">
        <v>292.84</v>
      </c>
      <c r="D44" s="384">
        <v>53.89</v>
      </c>
      <c r="E44" s="384">
        <v>432.41</v>
      </c>
      <c r="F44" s="385">
        <v>779.14</v>
      </c>
      <c r="G44" s="386">
        <v>763.56</v>
      </c>
      <c r="H44" s="386">
        <v>15.58</v>
      </c>
      <c r="I44" s="392"/>
      <c r="J44" s="388"/>
      <c r="K44" s="388"/>
      <c r="L44" s="388"/>
      <c r="M44" s="388"/>
      <c r="N44" s="388"/>
    </row>
    <row r="45" spans="1:14" ht="12.75">
      <c r="A45" s="382">
        <v>26</v>
      </c>
      <c r="B45" s="361" t="s">
        <v>2656</v>
      </c>
      <c r="C45" s="393">
        <v>292.84</v>
      </c>
      <c r="D45" s="384">
        <v>58.82</v>
      </c>
      <c r="E45" s="384">
        <v>477.6</v>
      </c>
      <c r="F45" s="385">
        <v>829.26</v>
      </c>
      <c r="G45" s="386">
        <v>812.67</v>
      </c>
      <c r="H45" s="386">
        <v>16.59</v>
      </c>
      <c r="I45" s="392"/>
      <c r="J45" s="388"/>
      <c r="K45" s="388"/>
      <c r="L45" s="388"/>
      <c r="M45" s="388"/>
      <c r="N45" s="388"/>
    </row>
    <row r="46" spans="1:14" ht="12.75">
      <c r="A46" s="382">
        <v>27</v>
      </c>
      <c r="B46" s="361" t="s">
        <v>2657</v>
      </c>
      <c r="C46" s="393">
        <v>327.61</v>
      </c>
      <c r="D46" s="384">
        <v>47.58</v>
      </c>
      <c r="E46" s="384">
        <v>416.22</v>
      </c>
      <c r="F46" s="385">
        <v>791.41</v>
      </c>
      <c r="G46" s="386">
        <v>775.5799999999999</v>
      </c>
      <c r="H46" s="386">
        <v>15.83</v>
      </c>
      <c r="I46" s="392"/>
      <c r="J46" s="388"/>
      <c r="K46" s="388"/>
      <c r="L46" s="388"/>
      <c r="M46" s="388"/>
      <c r="N46" s="388"/>
    </row>
    <row r="47" spans="1:14" ht="20.25">
      <c r="A47" s="382">
        <v>28</v>
      </c>
      <c r="B47" s="394" t="s">
        <v>2688</v>
      </c>
      <c r="C47" s="393">
        <v>327.61</v>
      </c>
      <c r="D47" s="386">
        <v>47.58</v>
      </c>
      <c r="E47" s="384">
        <v>416.22</v>
      </c>
      <c r="F47" s="385">
        <v>791.41</v>
      </c>
      <c r="G47" s="386">
        <v>775.5799999999999</v>
      </c>
      <c r="H47" s="386">
        <v>15.83</v>
      </c>
      <c r="I47" s="392"/>
      <c r="J47" s="388"/>
      <c r="K47" s="388"/>
      <c r="L47" s="388"/>
      <c r="M47" s="388"/>
      <c r="N47" s="388"/>
    </row>
    <row r="48" spans="1:14" ht="20.25">
      <c r="A48" s="382">
        <v>29</v>
      </c>
      <c r="B48" s="361" t="s">
        <v>2689</v>
      </c>
      <c r="C48" s="393"/>
      <c r="D48" s="384"/>
      <c r="E48" s="384"/>
      <c r="F48" s="385">
        <v>0</v>
      </c>
      <c r="G48" s="386">
        <v>0</v>
      </c>
      <c r="H48" s="386">
        <v>0</v>
      </c>
      <c r="I48" s="387">
        <v>71.31</v>
      </c>
      <c r="J48" s="388"/>
      <c r="K48" s="388"/>
      <c r="L48" s="388"/>
      <c r="M48" s="388"/>
      <c r="N48" s="388"/>
    </row>
    <row r="49" spans="1:14" ht="12.75">
      <c r="A49" s="382"/>
      <c r="B49" s="368" t="s">
        <v>2659</v>
      </c>
      <c r="C49" s="395"/>
      <c r="D49" s="395"/>
      <c r="E49" s="395"/>
      <c r="F49" s="385">
        <v>0</v>
      </c>
      <c r="G49" s="386">
        <v>0</v>
      </c>
      <c r="H49" s="386">
        <v>0</v>
      </c>
      <c r="I49" s="392"/>
      <c r="J49" s="388"/>
      <c r="K49" s="388"/>
      <c r="L49" s="388"/>
      <c r="M49" s="388"/>
      <c r="N49" s="388"/>
    </row>
    <row r="50" spans="1:14" ht="20.25">
      <c r="A50" s="382">
        <v>30</v>
      </c>
      <c r="B50" s="389" t="s">
        <v>2660</v>
      </c>
      <c r="C50" s="393">
        <v>506</v>
      </c>
      <c r="D50" s="384">
        <v>71.6</v>
      </c>
      <c r="E50" s="384">
        <v>517.46</v>
      </c>
      <c r="F50" s="385">
        <v>1095.06</v>
      </c>
      <c r="G50" s="386">
        <v>1073.1599999999999</v>
      </c>
      <c r="H50" s="386">
        <v>21.9</v>
      </c>
      <c r="I50" s="387">
        <v>92.61</v>
      </c>
      <c r="J50" s="388"/>
      <c r="K50" s="388"/>
      <c r="L50" s="388"/>
      <c r="M50" s="388"/>
      <c r="N50" s="388"/>
    </row>
    <row r="51" spans="1:14" ht="20.25">
      <c r="A51" s="382">
        <v>31</v>
      </c>
      <c r="B51" s="389" t="s">
        <v>2690</v>
      </c>
      <c r="C51" s="393">
        <v>204.02</v>
      </c>
      <c r="D51" s="384">
        <v>64.03</v>
      </c>
      <c r="E51" s="384">
        <v>432.41</v>
      </c>
      <c r="F51" s="385">
        <v>700.46</v>
      </c>
      <c r="G51" s="386">
        <v>686.45</v>
      </c>
      <c r="H51" s="386">
        <v>14.01</v>
      </c>
      <c r="I51" s="392"/>
      <c r="J51" s="388"/>
      <c r="K51" s="388"/>
      <c r="L51" s="388"/>
      <c r="M51" s="388"/>
      <c r="N51" s="388"/>
    </row>
    <row r="52" spans="1:14" ht="20.25">
      <c r="A52" s="382">
        <v>32</v>
      </c>
      <c r="B52" s="389" t="s">
        <v>2662</v>
      </c>
      <c r="C52" s="393">
        <v>439.89</v>
      </c>
      <c r="D52" s="384">
        <v>59.9</v>
      </c>
      <c r="E52" s="384">
        <v>490.33</v>
      </c>
      <c r="F52" s="385">
        <v>990.12</v>
      </c>
      <c r="G52" s="386">
        <v>970.32</v>
      </c>
      <c r="H52" s="386">
        <v>19.8</v>
      </c>
      <c r="I52" s="392"/>
      <c r="J52" s="388"/>
      <c r="K52" s="388"/>
      <c r="L52" s="388"/>
      <c r="M52" s="388"/>
      <c r="N52" s="388"/>
    </row>
    <row r="53" spans="1:14" ht="20.25">
      <c r="A53" s="382">
        <v>33</v>
      </c>
      <c r="B53" s="389" t="s">
        <v>2663</v>
      </c>
      <c r="C53" s="393">
        <v>378.87</v>
      </c>
      <c r="D53" s="384">
        <v>89.58</v>
      </c>
      <c r="E53" s="384">
        <v>477.6</v>
      </c>
      <c r="F53" s="385">
        <v>946.05</v>
      </c>
      <c r="G53" s="386">
        <v>927.13</v>
      </c>
      <c r="H53" s="386">
        <v>18.92</v>
      </c>
      <c r="I53" s="392"/>
      <c r="J53" s="388"/>
      <c r="K53" s="388"/>
      <c r="L53" s="388"/>
      <c r="M53" s="388"/>
      <c r="N53" s="388"/>
    </row>
    <row r="54" spans="1:14" ht="20.25">
      <c r="A54" s="382">
        <v>34</v>
      </c>
      <c r="B54" s="396" t="s">
        <v>2664</v>
      </c>
      <c r="C54" s="393">
        <v>306.6</v>
      </c>
      <c r="D54" s="384">
        <v>113.09</v>
      </c>
      <c r="E54" s="384">
        <v>786.18</v>
      </c>
      <c r="F54" s="385">
        <v>1205.87</v>
      </c>
      <c r="G54" s="386">
        <v>1181.75</v>
      </c>
      <c r="H54" s="386">
        <v>24.12</v>
      </c>
      <c r="I54" s="392"/>
      <c r="J54" s="388"/>
      <c r="K54" s="388"/>
      <c r="L54" s="388"/>
      <c r="M54" s="388"/>
      <c r="N54" s="388"/>
    </row>
  </sheetData>
  <sheetProtection/>
  <protectedRanges>
    <protectedRange sqref="B19:B40" name="Диапазон5_4_2"/>
    <protectedRange sqref="B41:B46 B48:B49" name="Диапазон5_1_2_2"/>
    <protectedRange sqref="B50:B53" name="Диапазон5_2_2_2"/>
  </protectedRanges>
  <mergeCells count="12">
    <mergeCell ref="A12:I12"/>
    <mergeCell ref="A13:I13"/>
    <mergeCell ref="A14:I14"/>
    <mergeCell ref="A16:A18"/>
    <mergeCell ref="B16:B18"/>
    <mergeCell ref="C16:I16"/>
    <mergeCell ref="C17:C18"/>
    <mergeCell ref="D17:D18"/>
    <mergeCell ref="E17:E18"/>
    <mergeCell ref="F17:F18"/>
    <mergeCell ref="G17:H17"/>
    <mergeCell ref="I17:I18"/>
  </mergeCells>
  <printOptions/>
  <pageMargins left="0.11811023622047245" right="0.11811023622047245" top="0.35433070866141736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207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11.00390625" style="1" customWidth="1"/>
    <col min="2" max="2" width="116.375" style="1" customWidth="1"/>
    <col min="3" max="3" width="15.75390625" style="96" customWidth="1"/>
    <col min="4" max="4" width="15.00390625" style="1" customWidth="1"/>
    <col min="5" max="5" width="14.50390625" style="1" customWidth="1"/>
    <col min="6" max="16384" width="8.875" style="1" customWidth="1"/>
  </cols>
  <sheetData>
    <row r="1" spans="1:5" ht="15">
      <c r="A1" s="98" t="s">
        <v>1905</v>
      </c>
      <c r="B1" s="99" t="s">
        <v>1905</v>
      </c>
      <c r="C1" s="100"/>
      <c r="D1" s="97"/>
      <c r="E1" s="97" t="s">
        <v>2714</v>
      </c>
    </row>
    <row r="2" spans="2:5" ht="15">
      <c r="B2" s="101"/>
      <c r="C2" s="102"/>
      <c r="D2" s="2"/>
      <c r="E2" s="2" t="s">
        <v>1903</v>
      </c>
    </row>
    <row r="3" spans="2:5" ht="15">
      <c r="B3" s="101"/>
      <c r="C3" s="102"/>
      <c r="D3" s="2"/>
      <c r="E3" s="2" t="s">
        <v>2692</v>
      </c>
    </row>
    <row r="4" spans="2:5" ht="15">
      <c r="B4" s="101"/>
      <c r="C4" s="102"/>
      <c r="D4" s="2"/>
      <c r="E4" s="2" t="s">
        <v>4</v>
      </c>
    </row>
    <row r="5" spans="2:5" ht="15">
      <c r="B5" s="101"/>
      <c r="C5" s="102"/>
      <c r="D5" s="2"/>
      <c r="E5" s="2" t="s">
        <v>5</v>
      </c>
    </row>
    <row r="6" spans="2:5" ht="15">
      <c r="B6" s="101"/>
      <c r="C6" s="102"/>
      <c r="D6" s="2"/>
      <c r="E6" s="2" t="s">
        <v>1904</v>
      </c>
    </row>
    <row r="7" spans="2:5" ht="12.75">
      <c r="B7" s="103"/>
      <c r="C7" s="102"/>
      <c r="D7" s="104"/>
      <c r="E7" s="2"/>
    </row>
    <row r="8" spans="2:5" ht="15">
      <c r="B8" s="101"/>
      <c r="C8" s="102"/>
      <c r="D8" s="105"/>
      <c r="E8" s="2" t="s">
        <v>7</v>
      </c>
    </row>
    <row r="9" spans="2:5" ht="15">
      <c r="B9" s="101"/>
      <c r="C9" s="102"/>
      <c r="D9" s="105"/>
      <c r="E9" s="2" t="s">
        <v>3</v>
      </c>
    </row>
    <row r="10" spans="2:5" ht="15">
      <c r="B10" s="101"/>
      <c r="C10" s="102"/>
      <c r="D10" s="105"/>
      <c r="E10" s="2" t="s">
        <v>4</v>
      </c>
    </row>
    <row r="11" spans="2:5" ht="15">
      <c r="B11" s="101"/>
      <c r="C11" s="102"/>
      <c r="D11" s="105"/>
      <c r="E11" s="2" t="s">
        <v>5</v>
      </c>
    </row>
    <row r="12" spans="2:5" ht="15">
      <c r="B12" s="101"/>
      <c r="C12" s="102"/>
      <c r="D12" s="105"/>
      <c r="E12" s="2" t="s">
        <v>1904</v>
      </c>
    </row>
    <row r="13" spans="1:5" ht="15.75">
      <c r="A13" s="463" t="s">
        <v>1906</v>
      </c>
      <c r="B13" s="463"/>
      <c r="C13" s="463"/>
      <c r="D13" s="463"/>
      <c r="E13" s="463"/>
    </row>
    <row r="14" spans="1:5" ht="15.75">
      <c r="A14" s="463" t="s">
        <v>1907</v>
      </c>
      <c r="B14" s="463"/>
      <c r="C14" s="463"/>
      <c r="D14" s="463"/>
      <c r="E14" s="463"/>
    </row>
    <row r="15" spans="1:5" ht="15.75">
      <c r="A15" s="463" t="s">
        <v>1</v>
      </c>
      <c r="B15" s="463"/>
      <c r="C15" s="463"/>
      <c r="D15" s="463"/>
      <c r="E15" s="463"/>
    </row>
    <row r="16" spans="1:5" ht="15.75">
      <c r="A16" s="463" t="s">
        <v>2</v>
      </c>
      <c r="B16" s="463"/>
      <c r="C16" s="463"/>
      <c r="D16" s="463"/>
      <c r="E16" s="463"/>
    </row>
    <row r="17" spans="1:5" ht="15.75">
      <c r="A17" s="464" t="s">
        <v>6</v>
      </c>
      <c r="B17" s="464"/>
      <c r="C17" s="464"/>
      <c r="D17" s="464"/>
      <c r="E17" s="464"/>
    </row>
    <row r="18" spans="3:5" ht="15.75" thickBot="1">
      <c r="C18" s="1"/>
      <c r="D18" s="106"/>
      <c r="E18" s="106"/>
    </row>
    <row r="19" spans="1:5" ht="192.75" customHeight="1">
      <c r="A19" s="107" t="s">
        <v>8</v>
      </c>
      <c r="B19" s="108" t="s">
        <v>0</v>
      </c>
      <c r="C19" s="109" t="s">
        <v>9</v>
      </c>
      <c r="D19" s="110" t="s">
        <v>10</v>
      </c>
      <c r="E19" s="111" t="s">
        <v>11</v>
      </c>
    </row>
    <row r="20" spans="1:5" ht="15">
      <c r="A20" s="6" t="s">
        <v>12</v>
      </c>
      <c r="B20" s="7" t="s">
        <v>13</v>
      </c>
      <c r="C20" s="8">
        <v>203.84</v>
      </c>
      <c r="D20" s="8">
        <v>297.61</v>
      </c>
      <c r="E20" s="9">
        <v>244.61</v>
      </c>
    </row>
    <row r="21" spans="1:5" ht="15">
      <c r="A21" s="6" t="s">
        <v>14</v>
      </c>
      <c r="B21" s="7" t="s">
        <v>15</v>
      </c>
      <c r="C21" s="8">
        <v>222.04</v>
      </c>
      <c r="D21" s="8">
        <v>324.18</v>
      </c>
      <c r="E21" s="9">
        <v>266.45</v>
      </c>
    </row>
    <row r="22" spans="1:5" ht="15">
      <c r="A22" s="6" t="s">
        <v>16</v>
      </c>
      <c r="B22" s="7" t="s">
        <v>17</v>
      </c>
      <c r="C22" s="8">
        <v>252.98</v>
      </c>
      <c r="D22" s="8">
        <v>369.35</v>
      </c>
      <c r="E22" s="9">
        <v>303.58</v>
      </c>
    </row>
    <row r="23" spans="1:5" ht="15">
      <c r="A23" s="6" t="s">
        <v>18</v>
      </c>
      <c r="B23" s="7" t="s">
        <v>19</v>
      </c>
      <c r="C23" s="8">
        <v>189.28</v>
      </c>
      <c r="D23" s="8">
        <v>276.35</v>
      </c>
      <c r="E23" s="9">
        <v>227.14</v>
      </c>
    </row>
    <row r="24" spans="1:5" ht="15">
      <c r="A24" s="6" t="s">
        <v>20</v>
      </c>
      <c r="B24" s="7" t="s">
        <v>21</v>
      </c>
      <c r="C24" s="8">
        <v>154.7</v>
      </c>
      <c r="D24" s="8">
        <v>225.86</v>
      </c>
      <c r="E24" s="9">
        <v>185.64</v>
      </c>
    </row>
    <row r="25" spans="1:5" ht="15">
      <c r="A25" s="6" t="s">
        <v>22</v>
      </c>
      <c r="B25" s="7" t="s">
        <v>23</v>
      </c>
      <c r="C25" s="8">
        <v>260.26</v>
      </c>
      <c r="D25" s="8">
        <v>379.98</v>
      </c>
      <c r="E25" s="9">
        <v>312.31</v>
      </c>
    </row>
    <row r="26" spans="1:5" ht="15">
      <c r="A26" s="6" t="s">
        <v>24</v>
      </c>
      <c r="B26" s="7" t="s">
        <v>25</v>
      </c>
      <c r="C26" s="8">
        <v>260.26</v>
      </c>
      <c r="D26" s="8">
        <v>379.98</v>
      </c>
      <c r="E26" s="9">
        <v>312.31</v>
      </c>
    </row>
    <row r="27" spans="1:5" ht="15">
      <c r="A27" s="6" t="s">
        <v>26</v>
      </c>
      <c r="B27" s="7" t="s">
        <v>27</v>
      </c>
      <c r="C27" s="8">
        <v>145.6</v>
      </c>
      <c r="D27" s="8">
        <v>212.58</v>
      </c>
      <c r="E27" s="9">
        <v>174.72</v>
      </c>
    </row>
    <row r="28" spans="1:5" ht="15">
      <c r="A28" s="6" t="s">
        <v>28</v>
      </c>
      <c r="B28" s="7" t="s">
        <v>29</v>
      </c>
      <c r="C28" s="8">
        <v>242.06</v>
      </c>
      <c r="D28" s="8">
        <v>353.41</v>
      </c>
      <c r="E28" s="9">
        <v>290.47</v>
      </c>
    </row>
    <row r="29" spans="1:5" ht="15">
      <c r="A29" s="6" t="s">
        <v>30</v>
      </c>
      <c r="B29" s="7" t="s">
        <v>31</v>
      </c>
      <c r="C29" s="8">
        <v>242.06</v>
      </c>
      <c r="D29" s="8">
        <v>353.41</v>
      </c>
      <c r="E29" s="9">
        <v>290.47</v>
      </c>
    </row>
    <row r="30" spans="1:5" ht="15">
      <c r="A30" s="6" t="s">
        <v>32</v>
      </c>
      <c r="B30" s="7" t="s">
        <v>33</v>
      </c>
      <c r="C30" s="8">
        <v>189.28</v>
      </c>
      <c r="D30" s="8">
        <v>276.35</v>
      </c>
      <c r="E30" s="9">
        <v>227.14</v>
      </c>
    </row>
    <row r="31" spans="1:5" ht="15">
      <c r="A31" s="6" t="s">
        <v>34</v>
      </c>
      <c r="B31" s="7" t="s">
        <v>35</v>
      </c>
      <c r="C31" s="8">
        <v>200.2</v>
      </c>
      <c r="D31" s="8">
        <v>292.29</v>
      </c>
      <c r="E31" s="9">
        <v>240.24</v>
      </c>
    </row>
    <row r="32" spans="1:5" ht="15">
      <c r="A32" s="6" t="s">
        <v>36</v>
      </c>
      <c r="B32" s="7" t="s">
        <v>37</v>
      </c>
      <c r="C32" s="8">
        <v>242.06</v>
      </c>
      <c r="D32" s="8">
        <v>353.41</v>
      </c>
      <c r="E32" s="9">
        <v>290.47</v>
      </c>
    </row>
    <row r="33" spans="1:5" ht="15">
      <c r="A33" s="6" t="s">
        <v>38</v>
      </c>
      <c r="B33" s="7" t="s">
        <v>39</v>
      </c>
      <c r="C33" s="8">
        <v>189.28</v>
      </c>
      <c r="D33" s="8">
        <v>276.35</v>
      </c>
      <c r="E33" s="9">
        <v>227.14</v>
      </c>
    </row>
    <row r="34" spans="1:5" ht="15">
      <c r="A34" s="6" t="s">
        <v>40</v>
      </c>
      <c r="B34" s="7" t="s">
        <v>41</v>
      </c>
      <c r="C34" s="8">
        <v>255.84</v>
      </c>
      <c r="D34" s="8">
        <v>373.53</v>
      </c>
      <c r="E34" s="9">
        <v>307.01</v>
      </c>
    </row>
    <row r="35" spans="1:5" ht="15">
      <c r="A35" s="6" t="s">
        <v>42</v>
      </c>
      <c r="B35" s="7" t="s">
        <v>43</v>
      </c>
      <c r="C35" s="8">
        <v>285.74</v>
      </c>
      <c r="D35" s="8">
        <v>417.18</v>
      </c>
      <c r="E35" s="9">
        <v>342.89</v>
      </c>
    </row>
    <row r="36" spans="1:5" ht="15">
      <c r="A36" s="6" t="s">
        <v>44</v>
      </c>
      <c r="B36" s="7" t="s">
        <v>45</v>
      </c>
      <c r="C36" s="8">
        <v>158.98</v>
      </c>
      <c r="D36" s="8">
        <v>232.11</v>
      </c>
      <c r="E36" s="9">
        <v>190.78</v>
      </c>
    </row>
    <row r="37" spans="1:5" ht="15">
      <c r="A37" s="6" t="s">
        <v>46</v>
      </c>
      <c r="B37" s="7" t="s">
        <v>47</v>
      </c>
      <c r="C37" s="8">
        <v>207.48</v>
      </c>
      <c r="D37" s="8">
        <v>302.92</v>
      </c>
      <c r="E37" s="9">
        <v>248.98</v>
      </c>
    </row>
    <row r="38" spans="1:5" ht="15">
      <c r="A38" s="6" t="s">
        <v>48</v>
      </c>
      <c r="B38" s="7" t="s">
        <v>49</v>
      </c>
      <c r="C38" s="8">
        <v>285.74</v>
      </c>
      <c r="D38" s="8">
        <v>417.18</v>
      </c>
      <c r="E38" s="9">
        <v>342.89</v>
      </c>
    </row>
    <row r="39" spans="1:5" ht="15">
      <c r="A39" s="6" t="s">
        <v>50</v>
      </c>
      <c r="B39" s="7" t="s">
        <v>51</v>
      </c>
      <c r="C39" s="8">
        <v>141.96</v>
      </c>
      <c r="D39" s="8">
        <v>207.26</v>
      </c>
      <c r="E39" s="9">
        <v>170.35</v>
      </c>
    </row>
    <row r="40" spans="1:5" ht="15">
      <c r="A40" s="6" t="s">
        <v>52</v>
      </c>
      <c r="B40" s="7" t="s">
        <v>53</v>
      </c>
      <c r="C40" s="8">
        <v>156.52</v>
      </c>
      <c r="D40" s="8">
        <v>228.52</v>
      </c>
      <c r="E40" s="9">
        <v>187.82</v>
      </c>
    </row>
    <row r="41" spans="1:5" ht="15">
      <c r="A41" s="6" t="s">
        <v>54</v>
      </c>
      <c r="B41" s="7" t="s">
        <v>55</v>
      </c>
      <c r="C41" s="8">
        <v>229.32</v>
      </c>
      <c r="D41" s="8">
        <v>334.81</v>
      </c>
      <c r="E41" s="9">
        <v>275.18</v>
      </c>
    </row>
    <row r="42" spans="1:5" ht="15">
      <c r="A42" s="6" t="s">
        <v>56</v>
      </c>
      <c r="B42" s="7" t="s">
        <v>57</v>
      </c>
      <c r="C42" s="8">
        <v>229.32</v>
      </c>
      <c r="D42" s="8">
        <v>334.81</v>
      </c>
      <c r="E42" s="9">
        <v>275.18</v>
      </c>
    </row>
    <row r="43" spans="1:5" ht="15">
      <c r="A43" s="6" t="s">
        <v>58</v>
      </c>
      <c r="B43" s="7" t="s">
        <v>59</v>
      </c>
      <c r="C43" s="8">
        <v>229.32</v>
      </c>
      <c r="D43" s="8">
        <v>334.81</v>
      </c>
      <c r="E43" s="9">
        <v>275.18</v>
      </c>
    </row>
    <row r="44" spans="1:5" ht="15">
      <c r="A44" s="6" t="s">
        <v>60</v>
      </c>
      <c r="B44" s="7" t="s">
        <v>61</v>
      </c>
      <c r="C44" s="8">
        <v>230.74</v>
      </c>
      <c r="D44" s="8">
        <v>336.88</v>
      </c>
      <c r="E44" s="9">
        <v>276.89</v>
      </c>
    </row>
    <row r="45" spans="1:5" ht="15">
      <c r="A45" s="6" t="s">
        <v>62</v>
      </c>
      <c r="B45" s="7" t="s">
        <v>63</v>
      </c>
      <c r="C45" s="58">
        <v>376</v>
      </c>
      <c r="D45" s="58">
        <v>548.96</v>
      </c>
      <c r="E45" s="112">
        <v>451.2</v>
      </c>
    </row>
    <row r="46" spans="1:5" ht="15">
      <c r="A46" s="6" t="s">
        <v>64</v>
      </c>
      <c r="B46" s="7" t="s">
        <v>65</v>
      </c>
      <c r="C46" s="8">
        <v>247.52</v>
      </c>
      <c r="D46" s="8">
        <v>361.38</v>
      </c>
      <c r="E46" s="9">
        <v>297.02</v>
      </c>
    </row>
    <row r="47" spans="1:5" ht="15">
      <c r="A47" s="6" t="s">
        <v>66</v>
      </c>
      <c r="B47" s="7" t="s">
        <v>67</v>
      </c>
      <c r="C47" s="8">
        <v>260.26</v>
      </c>
      <c r="D47" s="8">
        <v>379.98</v>
      </c>
      <c r="E47" s="9">
        <v>312.31</v>
      </c>
    </row>
    <row r="48" spans="1:5" ht="15">
      <c r="A48" s="6" t="s">
        <v>68</v>
      </c>
      <c r="B48" s="7" t="s">
        <v>69</v>
      </c>
      <c r="C48" s="8">
        <v>285.74</v>
      </c>
      <c r="D48" s="8">
        <v>417.18</v>
      </c>
      <c r="E48" s="9">
        <v>342.89</v>
      </c>
    </row>
    <row r="49" spans="1:5" ht="15">
      <c r="A49" s="6" t="s">
        <v>70</v>
      </c>
      <c r="B49" s="7" t="s">
        <v>71</v>
      </c>
      <c r="C49" s="8">
        <v>273</v>
      </c>
      <c r="D49" s="8">
        <v>398.58</v>
      </c>
      <c r="E49" s="9">
        <v>327.6</v>
      </c>
    </row>
    <row r="50" spans="1:5" ht="15">
      <c r="A50" s="6" t="s">
        <v>72</v>
      </c>
      <c r="B50" s="7" t="s">
        <v>73</v>
      </c>
      <c r="C50" s="8">
        <v>368.55</v>
      </c>
      <c r="D50" s="8">
        <v>538.08</v>
      </c>
      <c r="E50" s="9">
        <v>442.26</v>
      </c>
    </row>
    <row r="51" spans="1:5" ht="15">
      <c r="A51" s="6" t="s">
        <v>74</v>
      </c>
      <c r="B51" s="7" t="s">
        <v>75</v>
      </c>
      <c r="C51" s="8">
        <v>189.28</v>
      </c>
      <c r="D51" s="8">
        <v>276.35</v>
      </c>
      <c r="E51" s="9">
        <v>227.14</v>
      </c>
    </row>
    <row r="52" spans="1:5" ht="15">
      <c r="A52" s="6" t="s">
        <v>76</v>
      </c>
      <c r="B52" s="7" t="s">
        <v>77</v>
      </c>
      <c r="C52" s="8">
        <v>170.35</v>
      </c>
      <c r="D52" s="8">
        <v>248.71</v>
      </c>
      <c r="E52" s="9">
        <v>204.42</v>
      </c>
    </row>
    <row r="53" spans="1:5" ht="15">
      <c r="A53" s="6" t="s">
        <v>78</v>
      </c>
      <c r="B53" s="7" t="s">
        <v>79</v>
      </c>
      <c r="C53" s="8">
        <v>141.96</v>
      </c>
      <c r="D53" s="8">
        <v>207.26</v>
      </c>
      <c r="E53" s="9">
        <v>170.35</v>
      </c>
    </row>
    <row r="54" spans="1:5" ht="15">
      <c r="A54" s="11" t="s">
        <v>80</v>
      </c>
      <c r="B54" s="231" t="s">
        <v>81</v>
      </c>
      <c r="C54" s="12">
        <v>260.26</v>
      </c>
      <c r="D54" s="12">
        <v>379.98</v>
      </c>
      <c r="E54" s="13">
        <v>312.31</v>
      </c>
    </row>
    <row r="55" spans="1:5" ht="45">
      <c r="A55" s="14" t="s">
        <v>82</v>
      </c>
      <c r="B55" s="234" t="s">
        <v>83</v>
      </c>
      <c r="C55" s="15">
        <v>107.33</v>
      </c>
      <c r="D55" s="8"/>
      <c r="E55" s="9"/>
    </row>
    <row r="56" spans="1:5" s="98" customFormat="1" ht="15">
      <c r="A56" s="16" t="s">
        <v>84</v>
      </c>
      <c r="B56" s="235" t="s">
        <v>85</v>
      </c>
      <c r="C56" s="17">
        <v>363.38</v>
      </c>
      <c r="D56" s="8"/>
      <c r="E56" s="9"/>
    </row>
    <row r="57" spans="1:5" ht="15">
      <c r="A57" s="18" t="s">
        <v>86</v>
      </c>
      <c r="B57" s="236" t="s">
        <v>87</v>
      </c>
      <c r="C57" s="19">
        <v>242.82</v>
      </c>
      <c r="D57" s="8"/>
      <c r="E57" s="9"/>
    </row>
    <row r="58" spans="1:5" ht="15">
      <c r="A58" s="16" t="s">
        <v>88</v>
      </c>
      <c r="B58" s="236" t="s">
        <v>89</v>
      </c>
      <c r="C58" s="12">
        <v>452.452441404629</v>
      </c>
      <c r="D58" s="8"/>
      <c r="E58" s="9"/>
    </row>
    <row r="59" spans="1:5" ht="30">
      <c r="A59" s="18" t="s">
        <v>90</v>
      </c>
      <c r="B59" s="237" t="s">
        <v>91</v>
      </c>
      <c r="C59" s="3">
        <v>340.075769228199</v>
      </c>
      <c r="D59" s="8"/>
      <c r="E59" s="9"/>
    </row>
    <row r="60" spans="1:5" ht="30">
      <c r="A60" s="16" t="s">
        <v>92</v>
      </c>
      <c r="B60" s="237" t="s">
        <v>93</v>
      </c>
      <c r="C60" s="3">
        <v>1099.20235897093</v>
      </c>
      <c r="D60" s="8"/>
      <c r="E60" s="9"/>
    </row>
    <row r="61" spans="1:5" ht="30">
      <c r="A61" s="18" t="s">
        <v>94</v>
      </c>
      <c r="B61" s="237" t="s">
        <v>95</v>
      </c>
      <c r="C61" s="3">
        <v>469.154358970932</v>
      </c>
      <c r="D61" s="8"/>
      <c r="E61" s="9"/>
    </row>
    <row r="62" spans="1:5" ht="15">
      <c r="A62" s="16" t="s">
        <v>96</v>
      </c>
      <c r="B62" s="237" t="s">
        <v>97</v>
      </c>
      <c r="C62" s="3">
        <v>331.735769228199</v>
      </c>
      <c r="D62" s="8"/>
      <c r="E62" s="9"/>
    </row>
    <row r="63" spans="1:5" ht="15">
      <c r="A63" s="18" t="s">
        <v>98</v>
      </c>
      <c r="B63" s="236" t="s">
        <v>99</v>
      </c>
      <c r="C63" s="113">
        <v>442.314358970932</v>
      </c>
      <c r="D63" s="12"/>
      <c r="E63" s="13"/>
    </row>
    <row r="64" spans="1:5" ht="15">
      <c r="A64" s="20" t="s">
        <v>100</v>
      </c>
      <c r="B64" s="237" t="s">
        <v>1908</v>
      </c>
      <c r="C64" s="3">
        <v>300.23</v>
      </c>
      <c r="D64" s="8"/>
      <c r="E64" s="8"/>
    </row>
    <row r="65" spans="1:5" ht="15">
      <c r="A65" s="227" t="s">
        <v>2291</v>
      </c>
      <c r="B65" s="7" t="s">
        <v>2248</v>
      </c>
      <c r="C65" s="10">
        <v>250.9</v>
      </c>
      <c r="D65" s="10"/>
      <c r="E65" s="10"/>
    </row>
    <row r="66" spans="1:5" ht="15.75" thickBot="1">
      <c r="A66" s="227" t="s">
        <v>2292</v>
      </c>
      <c r="B66" s="7" t="s">
        <v>2249</v>
      </c>
      <c r="C66" s="10">
        <v>250.9</v>
      </c>
      <c r="D66" s="10"/>
      <c r="E66" s="10"/>
    </row>
    <row r="67" spans="1:5" ht="15.75" thickBot="1">
      <c r="A67" s="132" t="s">
        <v>101</v>
      </c>
      <c r="B67" s="284" t="s">
        <v>102</v>
      </c>
      <c r="C67" s="134"/>
      <c r="D67" s="135"/>
      <c r="E67" s="136"/>
    </row>
    <row r="68" spans="1:5" ht="15">
      <c r="A68" s="228" t="s">
        <v>103</v>
      </c>
      <c r="B68" s="229" t="s">
        <v>1909</v>
      </c>
      <c r="C68" s="5">
        <v>84</v>
      </c>
      <c r="D68" s="25">
        <v>122.64</v>
      </c>
      <c r="E68" s="26">
        <v>100.8</v>
      </c>
    </row>
    <row r="69" spans="1:5" ht="15">
      <c r="A69" s="230" t="s">
        <v>104</v>
      </c>
      <c r="B69" s="7" t="s">
        <v>1910</v>
      </c>
      <c r="C69" s="58">
        <v>271</v>
      </c>
      <c r="D69" s="27">
        <v>145.12</v>
      </c>
      <c r="E69" s="28">
        <v>119.28</v>
      </c>
    </row>
    <row r="70" spans="1:5" ht="15">
      <c r="A70" s="230" t="s">
        <v>105</v>
      </c>
      <c r="B70" s="7" t="s">
        <v>106</v>
      </c>
      <c r="C70" s="8">
        <v>148.4</v>
      </c>
      <c r="D70" s="27">
        <v>216.66</v>
      </c>
      <c r="E70" s="28">
        <v>178.08</v>
      </c>
    </row>
    <row r="71" spans="1:5" ht="15">
      <c r="A71" s="230" t="s">
        <v>107</v>
      </c>
      <c r="B71" s="7" t="s">
        <v>108</v>
      </c>
      <c r="C71" s="8">
        <v>148.4</v>
      </c>
      <c r="D71" s="27">
        <v>216.66</v>
      </c>
      <c r="E71" s="28">
        <v>178.08</v>
      </c>
    </row>
    <row r="72" spans="1:5" ht="15">
      <c r="A72" s="230" t="s">
        <v>109</v>
      </c>
      <c r="B72" s="7" t="s">
        <v>110</v>
      </c>
      <c r="C72" s="8">
        <v>148.4</v>
      </c>
      <c r="D72" s="27">
        <v>216.66</v>
      </c>
      <c r="E72" s="28">
        <v>178.08</v>
      </c>
    </row>
    <row r="73" spans="1:5" ht="15">
      <c r="A73" s="230" t="s">
        <v>111</v>
      </c>
      <c r="B73" s="7" t="s">
        <v>112</v>
      </c>
      <c r="C73" s="8">
        <v>23.8</v>
      </c>
      <c r="D73" s="27">
        <v>34.75</v>
      </c>
      <c r="E73" s="28">
        <v>28.56</v>
      </c>
    </row>
    <row r="74" spans="1:5" ht="15">
      <c r="A74" s="230" t="s">
        <v>113</v>
      </c>
      <c r="B74" s="7" t="s">
        <v>114</v>
      </c>
      <c r="C74" s="8">
        <v>110.6</v>
      </c>
      <c r="D74" s="27">
        <v>0</v>
      </c>
      <c r="E74" s="28">
        <v>0</v>
      </c>
    </row>
    <row r="75" spans="1:5" ht="15">
      <c r="A75" s="230" t="s">
        <v>115</v>
      </c>
      <c r="B75" s="7" t="s">
        <v>116</v>
      </c>
      <c r="C75" s="8">
        <v>84</v>
      </c>
      <c r="D75" s="27">
        <v>0</v>
      </c>
      <c r="E75" s="28">
        <v>0</v>
      </c>
    </row>
    <row r="76" spans="1:5" ht="15">
      <c r="A76" s="230" t="s">
        <v>117</v>
      </c>
      <c r="B76" s="7" t="s">
        <v>118</v>
      </c>
      <c r="C76" s="15">
        <v>370</v>
      </c>
      <c r="D76" s="27">
        <v>0</v>
      </c>
      <c r="E76" s="28">
        <v>0</v>
      </c>
    </row>
    <row r="77" spans="1:5" ht="15">
      <c r="A77" s="230" t="s">
        <v>119</v>
      </c>
      <c r="B77" s="7" t="s">
        <v>1911</v>
      </c>
      <c r="C77" s="8">
        <v>252</v>
      </c>
      <c r="D77" s="27">
        <v>0</v>
      </c>
      <c r="E77" s="28">
        <v>0</v>
      </c>
    </row>
    <row r="78" spans="1:5" ht="15">
      <c r="A78" s="230" t="s">
        <v>120</v>
      </c>
      <c r="B78" s="7" t="s">
        <v>121</v>
      </c>
      <c r="C78" s="8">
        <v>246.4</v>
      </c>
      <c r="D78" s="27">
        <v>0</v>
      </c>
      <c r="E78" s="28">
        <v>0</v>
      </c>
    </row>
    <row r="79" spans="1:7" ht="15">
      <c r="A79" s="230" t="s">
        <v>122</v>
      </c>
      <c r="B79" s="7" t="s">
        <v>123</v>
      </c>
      <c r="C79" s="8">
        <v>158</v>
      </c>
      <c r="D79" s="27">
        <v>0</v>
      </c>
      <c r="E79" s="28">
        <v>0</v>
      </c>
      <c r="F79" s="29"/>
      <c r="G79" s="29"/>
    </row>
    <row r="80" spans="1:5" ht="15">
      <c r="A80" s="230" t="s">
        <v>124</v>
      </c>
      <c r="B80" s="7" t="s">
        <v>125</v>
      </c>
      <c r="C80" s="8">
        <v>297.3</v>
      </c>
      <c r="D80" s="27">
        <v>0</v>
      </c>
      <c r="E80" s="28">
        <v>0</v>
      </c>
    </row>
    <row r="81" spans="1:5" ht="15">
      <c r="A81" s="230" t="s">
        <v>126</v>
      </c>
      <c r="B81" s="7" t="s">
        <v>127</v>
      </c>
      <c r="C81" s="8">
        <v>182</v>
      </c>
      <c r="D81" s="27">
        <v>0</v>
      </c>
      <c r="E81" s="28">
        <v>0</v>
      </c>
    </row>
    <row r="82" spans="1:5" ht="15">
      <c r="A82" s="230" t="s">
        <v>152</v>
      </c>
      <c r="B82" s="7" t="s">
        <v>1912</v>
      </c>
      <c r="C82" s="8">
        <v>32</v>
      </c>
      <c r="D82" s="27">
        <v>0</v>
      </c>
      <c r="E82" s="28">
        <v>0</v>
      </c>
    </row>
    <row r="83" spans="1:5" ht="15">
      <c r="A83" s="230" t="s">
        <v>128</v>
      </c>
      <c r="B83" s="7" t="s">
        <v>129</v>
      </c>
      <c r="C83" s="8">
        <v>32</v>
      </c>
      <c r="D83" s="27">
        <v>0</v>
      </c>
      <c r="E83" s="28">
        <v>0</v>
      </c>
    </row>
    <row r="84" spans="1:5" ht="15">
      <c r="A84" s="230" t="s">
        <v>130</v>
      </c>
      <c r="B84" s="7" t="s">
        <v>131</v>
      </c>
      <c r="C84" s="8">
        <v>163.8</v>
      </c>
      <c r="D84" s="27">
        <v>0</v>
      </c>
      <c r="E84" s="28">
        <v>0</v>
      </c>
    </row>
    <row r="85" spans="1:5" ht="15">
      <c r="A85" s="230" t="s">
        <v>132</v>
      </c>
      <c r="B85" s="7" t="s">
        <v>1913</v>
      </c>
      <c r="C85" s="8">
        <v>227</v>
      </c>
      <c r="D85" s="27">
        <v>0</v>
      </c>
      <c r="E85" s="28">
        <v>0</v>
      </c>
    </row>
    <row r="86" spans="1:5" ht="15">
      <c r="A86" s="230" t="s">
        <v>133</v>
      </c>
      <c r="B86" s="7" t="s">
        <v>134</v>
      </c>
      <c r="C86" s="8">
        <v>31</v>
      </c>
      <c r="D86" s="27">
        <v>0</v>
      </c>
      <c r="E86" s="28">
        <v>0</v>
      </c>
    </row>
    <row r="87" spans="1:5" ht="15">
      <c r="A87" s="230" t="s">
        <v>135</v>
      </c>
      <c r="B87" s="7" t="s">
        <v>136</v>
      </c>
      <c r="C87" s="8">
        <v>21</v>
      </c>
      <c r="D87" s="27">
        <v>0</v>
      </c>
      <c r="E87" s="28">
        <v>0</v>
      </c>
    </row>
    <row r="88" spans="1:5" ht="15">
      <c r="A88" s="230" t="s">
        <v>137</v>
      </c>
      <c r="B88" s="7" t="s">
        <v>138</v>
      </c>
      <c r="C88" s="8">
        <v>122</v>
      </c>
      <c r="D88" s="27">
        <v>0</v>
      </c>
      <c r="E88" s="28">
        <v>0</v>
      </c>
    </row>
    <row r="89" spans="1:5" ht="15">
      <c r="A89" s="230" t="s">
        <v>139</v>
      </c>
      <c r="B89" s="7" t="s">
        <v>140</v>
      </c>
      <c r="C89" s="8">
        <v>112</v>
      </c>
      <c r="D89" s="27">
        <v>163.52</v>
      </c>
      <c r="E89" s="28">
        <v>134.4</v>
      </c>
    </row>
    <row r="90" spans="1:5" ht="15">
      <c r="A90" s="230" t="s">
        <v>141</v>
      </c>
      <c r="B90" s="7" t="s">
        <v>1914</v>
      </c>
      <c r="C90" s="8">
        <v>944.36</v>
      </c>
      <c r="D90" s="27">
        <v>0</v>
      </c>
      <c r="E90" s="28">
        <v>0</v>
      </c>
    </row>
    <row r="91" spans="1:5" ht="15">
      <c r="A91" s="230" t="s">
        <v>142</v>
      </c>
      <c r="B91" s="7" t="s">
        <v>143</v>
      </c>
      <c r="C91" s="8">
        <v>1105.63</v>
      </c>
      <c r="D91" s="27">
        <v>0</v>
      </c>
      <c r="E91" s="28">
        <v>0</v>
      </c>
    </row>
    <row r="92" spans="1:5" ht="15">
      <c r="A92" s="23" t="s">
        <v>144</v>
      </c>
      <c r="B92" s="231" t="s">
        <v>145</v>
      </c>
      <c r="C92" s="12">
        <v>500</v>
      </c>
      <c r="D92" s="30">
        <v>0</v>
      </c>
      <c r="E92" s="28">
        <v>0</v>
      </c>
    </row>
    <row r="93" spans="1:5" ht="15">
      <c r="A93" s="20" t="s">
        <v>146</v>
      </c>
      <c r="B93" s="7" t="s">
        <v>1915</v>
      </c>
      <c r="C93" s="15">
        <v>322</v>
      </c>
      <c r="D93" s="27"/>
      <c r="E93" s="28"/>
    </row>
    <row r="94" spans="1:5" ht="15">
      <c r="A94" s="20" t="s">
        <v>147</v>
      </c>
      <c r="B94" s="7" t="s">
        <v>1916</v>
      </c>
      <c r="C94" s="15">
        <v>159</v>
      </c>
      <c r="D94" s="27"/>
      <c r="E94" s="28"/>
    </row>
    <row r="95" spans="1:5" ht="15">
      <c r="A95" s="232" t="s">
        <v>148</v>
      </c>
      <c r="B95" s="233" t="s">
        <v>149</v>
      </c>
      <c r="C95" s="32">
        <v>544</v>
      </c>
      <c r="D95" s="33"/>
      <c r="E95" s="34"/>
    </row>
    <row r="96" spans="1:5" ht="15">
      <c r="A96" s="53" t="s">
        <v>150</v>
      </c>
      <c r="B96" s="7" t="s">
        <v>151</v>
      </c>
      <c r="C96" s="58">
        <v>155</v>
      </c>
      <c r="D96" s="21"/>
      <c r="E96" s="22"/>
    </row>
    <row r="97" spans="1:228" ht="15.75" thickBot="1">
      <c r="A97" s="344" t="s">
        <v>2353</v>
      </c>
      <c r="B97" s="397" t="s">
        <v>2334</v>
      </c>
      <c r="C97" s="119">
        <v>471</v>
      </c>
      <c r="D97" s="346"/>
      <c r="E97" s="347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  <c r="FZ97" s="98"/>
      <c r="GA97" s="98"/>
      <c r="GB97" s="98"/>
      <c r="GC97" s="98"/>
      <c r="GD97" s="98"/>
      <c r="GE97" s="98"/>
      <c r="GF97" s="98"/>
      <c r="GG97" s="98"/>
      <c r="GH97" s="98"/>
      <c r="GI97" s="98"/>
      <c r="GJ97" s="98"/>
      <c r="GK97" s="98"/>
      <c r="GL97" s="98"/>
      <c r="GM97" s="98"/>
      <c r="GN97" s="98"/>
      <c r="GO97" s="98"/>
      <c r="GP97" s="98"/>
      <c r="GQ97" s="98"/>
      <c r="GR97" s="98"/>
      <c r="GS97" s="98"/>
      <c r="GT97" s="98"/>
      <c r="GU97" s="98"/>
      <c r="GV97" s="98"/>
      <c r="GW97" s="98"/>
      <c r="GX97" s="98"/>
      <c r="GY97" s="98"/>
      <c r="GZ97" s="98"/>
      <c r="HA97" s="98"/>
      <c r="HB97" s="98"/>
      <c r="HC97" s="98"/>
      <c r="HD97" s="98"/>
      <c r="HE97" s="98"/>
      <c r="HF97" s="98"/>
      <c r="HG97" s="98"/>
      <c r="HH97" s="98"/>
      <c r="HI97" s="98"/>
      <c r="HJ97" s="98"/>
      <c r="HK97" s="98"/>
      <c r="HL97" s="98"/>
      <c r="HM97" s="98"/>
      <c r="HN97" s="98"/>
      <c r="HO97" s="98"/>
      <c r="HP97" s="98"/>
      <c r="HQ97" s="98"/>
      <c r="HR97" s="98"/>
      <c r="HS97" s="98"/>
      <c r="HT97" s="98"/>
    </row>
    <row r="98" spans="1:228" ht="15.75" thickBot="1">
      <c r="A98" s="413"/>
      <c r="B98" s="414" t="s">
        <v>2700</v>
      </c>
      <c r="C98" s="415"/>
      <c r="D98" s="416"/>
      <c r="E98" s="417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  <c r="FZ98" s="98"/>
      <c r="GA98" s="98"/>
      <c r="GB98" s="98"/>
      <c r="GC98" s="98"/>
      <c r="GD98" s="98"/>
      <c r="GE98" s="98"/>
      <c r="GF98" s="98"/>
      <c r="GG98" s="98"/>
      <c r="GH98" s="98"/>
      <c r="GI98" s="98"/>
      <c r="GJ98" s="98"/>
      <c r="GK98" s="98"/>
      <c r="GL98" s="98"/>
      <c r="GM98" s="98"/>
      <c r="GN98" s="98"/>
      <c r="GO98" s="98"/>
      <c r="GP98" s="98"/>
      <c r="GQ98" s="98"/>
      <c r="GR98" s="98"/>
      <c r="GS98" s="98"/>
      <c r="GT98" s="98"/>
      <c r="GU98" s="98"/>
      <c r="GV98" s="98"/>
      <c r="GW98" s="98"/>
      <c r="GX98" s="98"/>
      <c r="GY98" s="98"/>
      <c r="GZ98" s="98"/>
      <c r="HA98" s="98"/>
      <c r="HB98" s="98"/>
      <c r="HC98" s="98"/>
      <c r="HD98" s="98"/>
      <c r="HE98" s="98"/>
      <c r="HF98" s="98"/>
      <c r="HG98" s="98"/>
      <c r="HH98" s="98"/>
      <c r="HI98" s="98"/>
      <c r="HJ98" s="98"/>
      <c r="HK98" s="98"/>
      <c r="HL98" s="98"/>
      <c r="HM98" s="98"/>
      <c r="HN98" s="98"/>
      <c r="HO98" s="98"/>
      <c r="HP98" s="98"/>
      <c r="HQ98" s="98"/>
      <c r="HR98" s="98"/>
      <c r="HS98" s="98"/>
      <c r="HT98" s="98"/>
    </row>
    <row r="99" spans="1:228" ht="15">
      <c r="A99" s="344" t="s">
        <v>2703</v>
      </c>
      <c r="B99" s="345" t="s">
        <v>2701</v>
      </c>
      <c r="C99" s="119">
        <v>1185.4</v>
      </c>
      <c r="D99" s="346"/>
      <c r="E99" s="347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8"/>
      <c r="DY99" s="98"/>
      <c r="DZ99" s="98"/>
      <c r="EA99" s="98"/>
      <c r="EB99" s="98"/>
      <c r="EC99" s="98"/>
      <c r="ED99" s="98"/>
      <c r="EE99" s="98"/>
      <c r="EF99" s="98"/>
      <c r="EG99" s="98"/>
      <c r="EH99" s="9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8"/>
      <c r="FM99" s="98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8"/>
      <c r="GA99" s="98"/>
      <c r="GB99" s="98"/>
      <c r="GC99" s="98"/>
      <c r="GD99" s="98"/>
      <c r="GE99" s="98"/>
      <c r="GF99" s="98"/>
      <c r="GG99" s="98"/>
      <c r="GH99" s="98"/>
      <c r="GI99" s="98"/>
      <c r="GJ99" s="98"/>
      <c r="GK99" s="98"/>
      <c r="GL99" s="98"/>
      <c r="GM99" s="98"/>
      <c r="GN99" s="98"/>
      <c r="GO99" s="98"/>
      <c r="GP99" s="98"/>
      <c r="GQ99" s="98"/>
      <c r="GR99" s="98"/>
      <c r="GS99" s="98"/>
      <c r="GT99" s="98"/>
      <c r="GU99" s="98"/>
      <c r="GV99" s="98"/>
      <c r="GW99" s="98"/>
      <c r="GX99" s="98"/>
      <c r="GY99" s="98"/>
      <c r="GZ99" s="98"/>
      <c r="HA99" s="98"/>
      <c r="HB99" s="98"/>
      <c r="HC99" s="98"/>
      <c r="HD99" s="98"/>
      <c r="HE99" s="98"/>
      <c r="HF99" s="98"/>
      <c r="HG99" s="98"/>
      <c r="HH99" s="98"/>
      <c r="HI99" s="98"/>
      <c r="HJ99" s="98"/>
      <c r="HK99" s="98"/>
      <c r="HL99" s="98"/>
      <c r="HM99" s="98"/>
      <c r="HN99" s="98"/>
      <c r="HO99" s="98"/>
      <c r="HP99" s="98"/>
      <c r="HQ99" s="98"/>
      <c r="HR99" s="98"/>
      <c r="HS99" s="98"/>
      <c r="HT99" s="98"/>
    </row>
    <row r="100" spans="1:5" ht="15.75" thickBot="1">
      <c r="A100" s="114" t="s">
        <v>153</v>
      </c>
      <c r="B100" s="115" t="s">
        <v>154</v>
      </c>
      <c r="C100" s="116"/>
      <c r="D100" s="117"/>
      <c r="E100" s="118"/>
    </row>
    <row r="101" spans="1:5" ht="15">
      <c r="A101" s="37" t="s">
        <v>155</v>
      </c>
      <c r="B101" s="7" t="s">
        <v>156</v>
      </c>
      <c r="C101" s="15">
        <v>172.2</v>
      </c>
      <c r="D101" s="38">
        <v>251.41</v>
      </c>
      <c r="E101" s="39">
        <v>206.64</v>
      </c>
    </row>
    <row r="102" spans="1:5" ht="15">
      <c r="A102" s="37" t="s">
        <v>157</v>
      </c>
      <c r="B102" s="7" t="s">
        <v>158</v>
      </c>
      <c r="C102" s="15">
        <v>210</v>
      </c>
      <c r="D102" s="38">
        <v>306.6</v>
      </c>
      <c r="E102" s="39">
        <v>252</v>
      </c>
    </row>
    <row r="103" spans="1:5" ht="15">
      <c r="A103" s="37" t="s">
        <v>159</v>
      </c>
      <c r="B103" s="7" t="s">
        <v>1917</v>
      </c>
      <c r="C103" s="15">
        <v>687.4</v>
      </c>
      <c r="D103" s="38">
        <v>1003.6</v>
      </c>
      <c r="E103" s="39">
        <v>824.88</v>
      </c>
    </row>
    <row r="104" spans="1:5" ht="15">
      <c r="A104" s="37" t="s">
        <v>160</v>
      </c>
      <c r="B104" s="7" t="s">
        <v>1918</v>
      </c>
      <c r="C104" s="15">
        <v>687.4</v>
      </c>
      <c r="D104" s="38">
        <v>1003.6</v>
      </c>
      <c r="E104" s="39">
        <v>824.88</v>
      </c>
    </row>
    <row r="105" spans="1:5" ht="15">
      <c r="A105" s="37" t="s">
        <v>161</v>
      </c>
      <c r="B105" s="7" t="s">
        <v>162</v>
      </c>
      <c r="C105" s="15">
        <v>687.4</v>
      </c>
      <c r="D105" s="38">
        <v>1003.6</v>
      </c>
      <c r="E105" s="39">
        <v>824.88</v>
      </c>
    </row>
    <row r="106" spans="1:5" ht="15">
      <c r="A106" s="37" t="s">
        <v>163</v>
      </c>
      <c r="B106" s="7" t="s">
        <v>1919</v>
      </c>
      <c r="C106" s="15">
        <v>687.4</v>
      </c>
      <c r="D106" s="38">
        <v>1003.6</v>
      </c>
      <c r="E106" s="39">
        <v>824.88</v>
      </c>
    </row>
    <row r="107" spans="1:5" ht="15">
      <c r="A107" s="37" t="s">
        <v>164</v>
      </c>
      <c r="B107" s="7" t="s">
        <v>1920</v>
      </c>
      <c r="C107" s="15">
        <v>211.4</v>
      </c>
      <c r="D107" s="38">
        <v>308.64</v>
      </c>
      <c r="E107" s="39">
        <v>253.68</v>
      </c>
    </row>
    <row r="108" spans="1:5" ht="15">
      <c r="A108" s="37" t="s">
        <v>165</v>
      </c>
      <c r="B108" s="7" t="s">
        <v>1921</v>
      </c>
      <c r="C108" s="15">
        <v>373.8</v>
      </c>
      <c r="D108" s="38">
        <v>545.75</v>
      </c>
      <c r="E108" s="39">
        <v>448.56</v>
      </c>
    </row>
    <row r="109" spans="1:5" ht="15">
      <c r="A109" s="37" t="s">
        <v>166</v>
      </c>
      <c r="B109" s="7" t="s">
        <v>1922</v>
      </c>
      <c r="C109" s="15">
        <v>373.8</v>
      </c>
      <c r="D109" s="38">
        <v>545.75</v>
      </c>
      <c r="E109" s="39">
        <v>448.56</v>
      </c>
    </row>
    <row r="110" spans="1:5" ht="15">
      <c r="A110" s="37" t="s">
        <v>167</v>
      </c>
      <c r="B110" s="7" t="s">
        <v>1923</v>
      </c>
      <c r="C110" s="15">
        <v>211.4</v>
      </c>
      <c r="D110" s="38">
        <v>308.64</v>
      </c>
      <c r="E110" s="39">
        <v>253.68</v>
      </c>
    </row>
    <row r="111" spans="1:5" ht="15">
      <c r="A111" s="37" t="s">
        <v>168</v>
      </c>
      <c r="B111" s="7" t="s">
        <v>1924</v>
      </c>
      <c r="C111" s="15">
        <v>413</v>
      </c>
      <c r="D111" s="38">
        <v>602.98</v>
      </c>
      <c r="E111" s="39">
        <v>495.6</v>
      </c>
    </row>
    <row r="112" spans="1:5" ht="15">
      <c r="A112" s="37" t="s">
        <v>169</v>
      </c>
      <c r="B112" s="7" t="s">
        <v>1925</v>
      </c>
      <c r="C112" s="15">
        <v>88.2</v>
      </c>
      <c r="D112" s="38">
        <v>128.77</v>
      </c>
      <c r="E112" s="39">
        <v>105.84</v>
      </c>
    </row>
    <row r="113" spans="1:5" ht="15">
      <c r="A113" s="37" t="s">
        <v>170</v>
      </c>
      <c r="B113" s="7" t="s">
        <v>1926</v>
      </c>
      <c r="C113" s="15">
        <v>264.6</v>
      </c>
      <c r="D113" s="38">
        <v>386.32</v>
      </c>
      <c r="E113" s="39">
        <v>317.52</v>
      </c>
    </row>
    <row r="114" spans="1:5" ht="15">
      <c r="A114" s="37" t="s">
        <v>171</v>
      </c>
      <c r="B114" s="7" t="s">
        <v>1927</v>
      </c>
      <c r="C114" s="15">
        <v>798</v>
      </c>
      <c r="D114" s="38">
        <v>1165.08</v>
      </c>
      <c r="E114" s="39">
        <v>957.6</v>
      </c>
    </row>
    <row r="115" spans="1:5" ht="15">
      <c r="A115" s="37" t="s">
        <v>172</v>
      </c>
      <c r="B115" s="7" t="s">
        <v>1928</v>
      </c>
      <c r="C115" s="15">
        <v>138.6</v>
      </c>
      <c r="D115" s="38">
        <v>202.36</v>
      </c>
      <c r="E115" s="39">
        <v>166.32</v>
      </c>
    </row>
    <row r="116" spans="1:5" ht="15">
      <c r="A116" s="37" t="s">
        <v>173</v>
      </c>
      <c r="B116" s="7" t="s">
        <v>1929</v>
      </c>
      <c r="C116" s="15">
        <v>406</v>
      </c>
      <c r="D116" s="38">
        <v>592.76</v>
      </c>
      <c r="E116" s="39">
        <v>487.2</v>
      </c>
    </row>
    <row r="117" spans="1:5" ht="15">
      <c r="A117" s="37" t="s">
        <v>174</v>
      </c>
      <c r="B117" s="7" t="s">
        <v>1930</v>
      </c>
      <c r="C117" s="15">
        <v>105</v>
      </c>
      <c r="D117" s="38">
        <v>153.3</v>
      </c>
      <c r="E117" s="39">
        <v>126</v>
      </c>
    </row>
    <row r="118" spans="1:5" ht="15">
      <c r="A118" s="37" t="s">
        <v>175</v>
      </c>
      <c r="B118" s="7" t="s">
        <v>1931</v>
      </c>
      <c r="C118" s="15">
        <v>802.2</v>
      </c>
      <c r="D118" s="38">
        <v>1171.21</v>
      </c>
      <c r="E118" s="39">
        <v>962.64</v>
      </c>
    </row>
    <row r="119" spans="1:5" ht="15">
      <c r="A119" s="37" t="s">
        <v>176</v>
      </c>
      <c r="B119" s="7" t="s">
        <v>1932</v>
      </c>
      <c r="C119" s="15">
        <v>802.2</v>
      </c>
      <c r="D119" s="38">
        <v>1171.21</v>
      </c>
      <c r="E119" s="39">
        <v>962.64</v>
      </c>
    </row>
    <row r="120" spans="1:5" ht="15">
      <c r="A120" s="37" t="s">
        <v>177</v>
      </c>
      <c r="B120" s="7" t="s">
        <v>1933</v>
      </c>
      <c r="C120" s="15">
        <v>939.4</v>
      </c>
      <c r="D120" s="38">
        <v>1371.52</v>
      </c>
      <c r="E120" s="39">
        <v>1127.28</v>
      </c>
    </row>
    <row r="121" spans="1:5" ht="15">
      <c r="A121" s="37" t="s">
        <v>178</v>
      </c>
      <c r="B121" s="7" t="s">
        <v>1934</v>
      </c>
      <c r="C121" s="15">
        <v>1124.2</v>
      </c>
      <c r="D121" s="38">
        <v>1641.33</v>
      </c>
      <c r="E121" s="39">
        <v>1349.04</v>
      </c>
    </row>
    <row r="122" spans="1:5" ht="15">
      <c r="A122" s="37" t="s">
        <v>179</v>
      </c>
      <c r="B122" s="7" t="s">
        <v>2335</v>
      </c>
      <c r="C122" s="15">
        <v>1288</v>
      </c>
      <c r="D122" s="38">
        <v>1880.48</v>
      </c>
      <c r="E122" s="39">
        <v>1545.6</v>
      </c>
    </row>
    <row r="123" spans="1:5" ht="15">
      <c r="A123" s="37" t="s">
        <v>180</v>
      </c>
      <c r="B123" s="7" t="s">
        <v>1935</v>
      </c>
      <c r="C123" s="15">
        <v>939.4</v>
      </c>
      <c r="D123" s="38">
        <v>1371.52</v>
      </c>
      <c r="E123" s="39">
        <v>1127.28</v>
      </c>
    </row>
    <row r="124" spans="1:5" ht="15">
      <c r="A124" s="37" t="s">
        <v>181</v>
      </c>
      <c r="B124" s="7" t="s">
        <v>1936</v>
      </c>
      <c r="C124" s="15">
        <v>1099</v>
      </c>
      <c r="D124" s="38">
        <v>1604.54</v>
      </c>
      <c r="E124" s="39">
        <v>1318.8</v>
      </c>
    </row>
    <row r="125" spans="1:5" ht="15">
      <c r="A125" s="37" t="s">
        <v>182</v>
      </c>
      <c r="B125" s="7" t="s">
        <v>1937</v>
      </c>
      <c r="C125" s="15">
        <v>1813</v>
      </c>
      <c r="D125" s="38">
        <v>2646.98</v>
      </c>
      <c r="E125" s="39">
        <v>2175.6</v>
      </c>
    </row>
    <row r="126" spans="1:5" ht="15">
      <c r="A126" s="37" t="s">
        <v>183</v>
      </c>
      <c r="B126" s="7" t="s">
        <v>1938</v>
      </c>
      <c r="C126" s="15">
        <v>1391</v>
      </c>
      <c r="D126" s="38">
        <v>2030.86</v>
      </c>
      <c r="E126" s="39">
        <v>1669.2</v>
      </c>
    </row>
    <row r="127" spans="1:5" ht="15">
      <c r="A127" s="37" t="s">
        <v>184</v>
      </c>
      <c r="B127" s="7" t="s">
        <v>1939</v>
      </c>
      <c r="C127" s="15">
        <v>1890</v>
      </c>
      <c r="D127" s="38">
        <v>2759.4</v>
      </c>
      <c r="E127" s="39">
        <v>2268</v>
      </c>
    </row>
    <row r="128" spans="1:5" ht="15">
      <c r="A128" s="37" t="s">
        <v>185</v>
      </c>
      <c r="B128" s="7" t="s">
        <v>1940</v>
      </c>
      <c r="C128" s="15">
        <v>1099</v>
      </c>
      <c r="D128" s="38">
        <v>1604.54</v>
      </c>
      <c r="E128" s="39">
        <v>1318.8</v>
      </c>
    </row>
    <row r="129" spans="1:5" ht="15">
      <c r="A129" s="37" t="s">
        <v>186</v>
      </c>
      <c r="B129" s="7" t="s">
        <v>1941</v>
      </c>
      <c r="C129" s="15">
        <v>1122.8</v>
      </c>
      <c r="D129" s="38">
        <v>1639.29</v>
      </c>
      <c r="E129" s="39">
        <v>1347.36</v>
      </c>
    </row>
    <row r="130" spans="1:5" ht="15">
      <c r="A130" s="37" t="s">
        <v>187</v>
      </c>
      <c r="B130" s="7" t="s">
        <v>1942</v>
      </c>
      <c r="C130" s="15">
        <v>3234</v>
      </c>
      <c r="D130" s="38">
        <v>4721.64</v>
      </c>
      <c r="E130" s="39">
        <v>3880.8</v>
      </c>
    </row>
    <row r="131" spans="1:5" ht="15">
      <c r="A131" s="37" t="s">
        <v>188</v>
      </c>
      <c r="B131" s="7" t="s">
        <v>1943</v>
      </c>
      <c r="C131" s="15">
        <v>1480</v>
      </c>
      <c r="D131" s="38">
        <v>2160.8</v>
      </c>
      <c r="E131" s="39">
        <v>1776</v>
      </c>
    </row>
    <row r="132" spans="1:5" ht="15">
      <c r="A132" s="37" t="s">
        <v>189</v>
      </c>
      <c r="B132" s="7" t="s">
        <v>1944</v>
      </c>
      <c r="C132" s="15">
        <v>802.2</v>
      </c>
      <c r="D132" s="38">
        <v>1171.21</v>
      </c>
      <c r="E132" s="39">
        <v>962.64</v>
      </c>
    </row>
    <row r="133" spans="1:5" ht="15">
      <c r="A133" s="37" t="s">
        <v>190</v>
      </c>
      <c r="B133" s="7" t="s">
        <v>1945</v>
      </c>
      <c r="C133" s="15">
        <v>1099</v>
      </c>
      <c r="D133" s="38">
        <v>1604.54</v>
      </c>
      <c r="E133" s="39">
        <v>1318.8</v>
      </c>
    </row>
    <row r="134" spans="1:5" ht="15">
      <c r="A134" s="37" t="s">
        <v>191</v>
      </c>
      <c r="B134" s="7" t="s">
        <v>1946</v>
      </c>
      <c r="C134" s="15">
        <v>872.2</v>
      </c>
      <c r="D134" s="38">
        <v>1273.41</v>
      </c>
      <c r="E134" s="39">
        <v>1046.64</v>
      </c>
    </row>
    <row r="135" spans="1:5" ht="15">
      <c r="A135" s="37" t="s">
        <v>192</v>
      </c>
      <c r="B135" s="7" t="s">
        <v>1930</v>
      </c>
      <c r="C135" s="15">
        <v>872.2</v>
      </c>
      <c r="D135" s="38">
        <v>1273.41</v>
      </c>
      <c r="E135" s="39">
        <v>1046.64</v>
      </c>
    </row>
    <row r="136" spans="1:5" ht="15">
      <c r="A136" s="37" t="s">
        <v>193</v>
      </c>
      <c r="B136" s="7" t="s">
        <v>1947</v>
      </c>
      <c r="C136" s="15">
        <v>1099</v>
      </c>
      <c r="D136" s="38">
        <v>1604.54</v>
      </c>
      <c r="E136" s="39">
        <v>1318.8</v>
      </c>
    </row>
    <row r="137" spans="1:5" ht="15">
      <c r="A137" s="37" t="s">
        <v>194</v>
      </c>
      <c r="B137" s="7" t="s">
        <v>195</v>
      </c>
      <c r="C137" s="15">
        <v>476.13</v>
      </c>
      <c r="D137" s="38">
        <v>0</v>
      </c>
      <c r="E137" s="39">
        <v>0</v>
      </c>
    </row>
    <row r="138" spans="1:5" ht="15">
      <c r="A138" s="37" t="s">
        <v>196</v>
      </c>
      <c r="B138" s="7" t="s">
        <v>197</v>
      </c>
      <c r="C138" s="15">
        <v>743</v>
      </c>
      <c r="D138" s="38"/>
      <c r="E138" s="39"/>
    </row>
    <row r="139" spans="1:5" ht="15">
      <c r="A139" s="40" t="s">
        <v>198</v>
      </c>
      <c r="B139" s="231" t="s">
        <v>1948</v>
      </c>
      <c r="C139" s="41">
        <v>1166</v>
      </c>
      <c r="D139" s="49"/>
      <c r="E139" s="50"/>
    </row>
    <row r="140" spans="1:5" ht="15">
      <c r="A140" s="42" t="s">
        <v>199</v>
      </c>
      <c r="B140" s="231" t="s">
        <v>200</v>
      </c>
      <c r="C140" s="119">
        <v>174</v>
      </c>
      <c r="D140" s="43"/>
      <c r="E140" s="44"/>
    </row>
    <row r="141" spans="1:5" s="122" customFormat="1" ht="15">
      <c r="A141" s="227" t="s">
        <v>2293</v>
      </c>
      <c r="B141" s="7" t="s">
        <v>2250</v>
      </c>
      <c r="C141" s="58">
        <v>1528</v>
      </c>
      <c r="D141" s="55"/>
      <c r="E141" s="55"/>
    </row>
    <row r="142" spans="1:5" ht="15.75" thickBot="1">
      <c r="A142" s="114" t="s">
        <v>201</v>
      </c>
      <c r="B142" s="120" t="s">
        <v>202</v>
      </c>
      <c r="C142" s="121"/>
      <c r="D142" s="221"/>
      <c r="E142" s="222"/>
    </row>
    <row r="143" spans="1:5" ht="15">
      <c r="A143" s="45" t="s">
        <v>203</v>
      </c>
      <c r="B143" s="229" t="s">
        <v>204</v>
      </c>
      <c r="C143" s="46">
        <v>156.8</v>
      </c>
      <c r="D143" s="47">
        <v>228.93</v>
      </c>
      <c r="E143" s="48">
        <v>188.16</v>
      </c>
    </row>
    <row r="144" spans="1:5" ht="15">
      <c r="A144" s="37" t="s">
        <v>205</v>
      </c>
      <c r="B144" s="7" t="s">
        <v>206</v>
      </c>
      <c r="C144" s="15">
        <v>138.6</v>
      </c>
      <c r="D144" s="38">
        <v>202.36</v>
      </c>
      <c r="E144" s="39">
        <v>166.32</v>
      </c>
    </row>
    <row r="145" spans="1:5" ht="15">
      <c r="A145" s="37" t="s">
        <v>207</v>
      </c>
      <c r="B145" s="7" t="s">
        <v>208</v>
      </c>
      <c r="C145" s="15">
        <v>156.8</v>
      </c>
      <c r="D145" s="38">
        <v>228.93</v>
      </c>
      <c r="E145" s="39">
        <v>188.16</v>
      </c>
    </row>
    <row r="146" spans="1:5" ht="15">
      <c r="A146" s="37" t="s">
        <v>209</v>
      </c>
      <c r="B146" s="7" t="s">
        <v>210</v>
      </c>
      <c r="C146" s="15">
        <v>224</v>
      </c>
      <c r="D146" s="38">
        <v>327.04</v>
      </c>
      <c r="E146" s="39">
        <v>268.8</v>
      </c>
    </row>
    <row r="147" spans="1:5" ht="15">
      <c r="A147" s="37" t="s">
        <v>211</v>
      </c>
      <c r="B147" s="7" t="s">
        <v>212</v>
      </c>
      <c r="C147" s="15">
        <v>463.4</v>
      </c>
      <c r="D147" s="38">
        <v>676.56</v>
      </c>
      <c r="E147" s="39">
        <v>556.08</v>
      </c>
    </row>
    <row r="148" spans="1:5" ht="15">
      <c r="A148" s="37" t="s">
        <v>213</v>
      </c>
      <c r="B148" s="7" t="s">
        <v>214</v>
      </c>
      <c r="C148" s="15">
        <v>138.6</v>
      </c>
      <c r="D148" s="38">
        <v>202.36</v>
      </c>
      <c r="E148" s="39">
        <v>166.32</v>
      </c>
    </row>
    <row r="149" spans="1:5" ht="15">
      <c r="A149" s="37" t="s">
        <v>215</v>
      </c>
      <c r="B149" s="7" t="s">
        <v>216</v>
      </c>
      <c r="C149" s="15">
        <v>138.6</v>
      </c>
      <c r="D149" s="38">
        <v>202.36</v>
      </c>
      <c r="E149" s="39">
        <v>166.32</v>
      </c>
    </row>
    <row r="150" spans="1:5" ht="15">
      <c r="A150" s="37" t="s">
        <v>217</v>
      </c>
      <c r="B150" s="7" t="s">
        <v>218</v>
      </c>
      <c r="C150" s="15">
        <v>196</v>
      </c>
      <c r="D150" s="38">
        <v>286.16</v>
      </c>
      <c r="E150" s="39">
        <v>235.2</v>
      </c>
    </row>
    <row r="151" spans="1:5" ht="15">
      <c r="A151" s="37" t="s">
        <v>219</v>
      </c>
      <c r="B151" s="7" t="s">
        <v>220</v>
      </c>
      <c r="C151" s="15">
        <v>156.8</v>
      </c>
      <c r="D151" s="38">
        <v>228.93</v>
      </c>
      <c r="E151" s="39">
        <v>188.16</v>
      </c>
    </row>
    <row r="152" spans="1:5" ht="15">
      <c r="A152" s="37" t="s">
        <v>221</v>
      </c>
      <c r="B152" s="7" t="s">
        <v>222</v>
      </c>
      <c r="C152" s="15">
        <v>196</v>
      </c>
      <c r="D152" s="38">
        <v>286.16</v>
      </c>
      <c r="E152" s="39">
        <v>235.2</v>
      </c>
    </row>
    <row r="153" spans="1:5" ht="15">
      <c r="A153" s="37" t="s">
        <v>223</v>
      </c>
      <c r="B153" s="7" t="s">
        <v>224</v>
      </c>
      <c r="C153" s="15">
        <v>117.6</v>
      </c>
      <c r="D153" s="38">
        <v>171.7</v>
      </c>
      <c r="E153" s="39">
        <v>141.12</v>
      </c>
    </row>
    <row r="154" spans="1:5" ht="15">
      <c r="A154" s="37" t="s">
        <v>225</v>
      </c>
      <c r="B154" s="7" t="s">
        <v>226</v>
      </c>
      <c r="C154" s="15">
        <v>276.99</v>
      </c>
      <c r="D154" s="38">
        <v>404.41</v>
      </c>
      <c r="E154" s="39">
        <v>332.39</v>
      </c>
    </row>
    <row r="155" spans="1:5" ht="15">
      <c r="A155" s="37" t="s">
        <v>227</v>
      </c>
      <c r="B155" s="7" t="s">
        <v>228</v>
      </c>
      <c r="C155" s="15">
        <v>156.8</v>
      </c>
      <c r="D155" s="38">
        <v>228.93</v>
      </c>
      <c r="E155" s="39">
        <v>188.16</v>
      </c>
    </row>
    <row r="156" spans="1:5" ht="15">
      <c r="A156" s="37" t="s">
        <v>229</v>
      </c>
      <c r="B156" s="7" t="s">
        <v>230</v>
      </c>
      <c r="C156" s="15">
        <v>156.8</v>
      </c>
      <c r="D156" s="38">
        <v>228.93</v>
      </c>
      <c r="E156" s="39">
        <v>188.16</v>
      </c>
    </row>
    <row r="157" spans="1:5" ht="15">
      <c r="A157" s="37" t="s">
        <v>231</v>
      </c>
      <c r="B157" s="7" t="s">
        <v>232</v>
      </c>
      <c r="C157" s="15">
        <v>156.8</v>
      </c>
      <c r="D157" s="38">
        <v>228.93</v>
      </c>
      <c r="E157" s="39">
        <v>188.16</v>
      </c>
    </row>
    <row r="158" spans="1:5" ht="15">
      <c r="A158" s="37" t="s">
        <v>233</v>
      </c>
      <c r="B158" s="7" t="s">
        <v>234</v>
      </c>
      <c r="C158" s="15">
        <v>156.8</v>
      </c>
      <c r="D158" s="38">
        <v>228.93</v>
      </c>
      <c r="E158" s="39">
        <v>188.16</v>
      </c>
    </row>
    <row r="159" spans="1:5" ht="15">
      <c r="A159" s="37" t="s">
        <v>235</v>
      </c>
      <c r="B159" s="7" t="s">
        <v>236</v>
      </c>
      <c r="C159" s="15">
        <v>322</v>
      </c>
      <c r="D159" s="38">
        <v>470.12</v>
      </c>
      <c r="E159" s="39">
        <v>386.4</v>
      </c>
    </row>
    <row r="160" spans="1:5" ht="15">
      <c r="A160" s="37" t="s">
        <v>237</v>
      </c>
      <c r="B160" s="7" t="s">
        <v>238</v>
      </c>
      <c r="C160" s="15">
        <v>954.8</v>
      </c>
      <c r="D160" s="38">
        <v>1394.01</v>
      </c>
      <c r="E160" s="39">
        <v>1145.76</v>
      </c>
    </row>
    <row r="161" spans="1:5" ht="15">
      <c r="A161" s="37" t="s">
        <v>239</v>
      </c>
      <c r="B161" s="7" t="s">
        <v>240</v>
      </c>
      <c r="C161" s="15">
        <v>837.2</v>
      </c>
      <c r="D161" s="38">
        <v>1222.31</v>
      </c>
      <c r="E161" s="39">
        <v>1004.64</v>
      </c>
    </row>
    <row r="162" spans="1:5" ht="15">
      <c r="A162" s="37" t="s">
        <v>241</v>
      </c>
      <c r="B162" s="7" t="s">
        <v>242</v>
      </c>
      <c r="C162" s="15">
        <v>270.2</v>
      </c>
      <c r="D162" s="38">
        <v>394.49</v>
      </c>
      <c r="E162" s="39">
        <v>324.24</v>
      </c>
    </row>
    <row r="163" spans="1:5" ht="15">
      <c r="A163" s="37" t="s">
        <v>243</v>
      </c>
      <c r="B163" s="7" t="s">
        <v>244</v>
      </c>
      <c r="C163" s="15">
        <v>246.4</v>
      </c>
      <c r="D163" s="38">
        <v>359.74</v>
      </c>
      <c r="E163" s="39">
        <v>295.68</v>
      </c>
    </row>
    <row r="164" spans="1:5" ht="15">
      <c r="A164" s="37" t="s">
        <v>245</v>
      </c>
      <c r="B164" s="7" t="s">
        <v>246</v>
      </c>
      <c r="C164" s="15">
        <v>579.6</v>
      </c>
      <c r="D164" s="38">
        <v>846.22</v>
      </c>
      <c r="E164" s="39">
        <v>695.52</v>
      </c>
    </row>
    <row r="165" spans="1:5" ht="15">
      <c r="A165" s="37" t="s">
        <v>247</v>
      </c>
      <c r="B165" s="7" t="s">
        <v>248</v>
      </c>
      <c r="C165" s="15">
        <v>646.8</v>
      </c>
      <c r="D165" s="38">
        <v>944.33</v>
      </c>
      <c r="E165" s="39">
        <v>776.16</v>
      </c>
    </row>
    <row r="166" spans="1:5" ht="15">
      <c r="A166" s="37" t="s">
        <v>249</v>
      </c>
      <c r="B166" s="7" t="s">
        <v>250</v>
      </c>
      <c r="C166" s="15">
        <v>196</v>
      </c>
      <c r="D166" s="38">
        <v>286.16</v>
      </c>
      <c r="E166" s="39">
        <v>235.2</v>
      </c>
    </row>
    <row r="167" spans="1:5" ht="15">
      <c r="A167" s="37" t="s">
        <v>251</v>
      </c>
      <c r="B167" s="7" t="s">
        <v>252</v>
      </c>
      <c r="C167" s="15">
        <v>224</v>
      </c>
      <c r="D167" s="38">
        <v>327.04</v>
      </c>
      <c r="E167" s="39">
        <v>268.8</v>
      </c>
    </row>
    <row r="168" spans="1:5" ht="15">
      <c r="A168" s="37" t="s">
        <v>253</v>
      </c>
      <c r="B168" s="7" t="s">
        <v>1949</v>
      </c>
      <c r="C168" s="15">
        <v>141.4</v>
      </c>
      <c r="D168" s="38">
        <v>206.44</v>
      </c>
      <c r="E168" s="39">
        <v>169.68</v>
      </c>
    </row>
    <row r="169" spans="1:5" ht="15">
      <c r="A169" s="37" t="s">
        <v>254</v>
      </c>
      <c r="B169" s="7" t="s">
        <v>255</v>
      </c>
      <c r="C169" s="15">
        <v>515.2</v>
      </c>
      <c r="D169" s="38">
        <v>752.19</v>
      </c>
      <c r="E169" s="39">
        <v>618.24</v>
      </c>
    </row>
    <row r="170" spans="1:5" ht="15">
      <c r="A170" s="37" t="s">
        <v>256</v>
      </c>
      <c r="B170" s="7" t="s">
        <v>257</v>
      </c>
      <c r="C170" s="15">
        <v>177.8</v>
      </c>
      <c r="D170" s="38">
        <v>259.59</v>
      </c>
      <c r="E170" s="39">
        <v>213.36</v>
      </c>
    </row>
    <row r="171" spans="1:5" ht="15">
      <c r="A171" s="37" t="s">
        <v>258</v>
      </c>
      <c r="B171" s="7" t="s">
        <v>1950</v>
      </c>
      <c r="C171" s="15">
        <v>212.8</v>
      </c>
      <c r="D171" s="38">
        <v>310.69</v>
      </c>
      <c r="E171" s="39">
        <v>255.36</v>
      </c>
    </row>
    <row r="172" spans="1:5" ht="15">
      <c r="A172" s="37" t="s">
        <v>259</v>
      </c>
      <c r="B172" s="7" t="s">
        <v>260</v>
      </c>
      <c r="C172" s="15">
        <v>338.8</v>
      </c>
      <c r="D172" s="38">
        <v>494.65</v>
      </c>
      <c r="E172" s="39">
        <v>406.56</v>
      </c>
    </row>
    <row r="173" spans="1:5" ht="15">
      <c r="A173" s="37" t="s">
        <v>261</v>
      </c>
      <c r="B173" s="7" t="s">
        <v>1951</v>
      </c>
      <c r="C173" s="15">
        <v>154</v>
      </c>
      <c r="D173" s="38">
        <v>224.84</v>
      </c>
      <c r="E173" s="39">
        <v>184.8</v>
      </c>
    </row>
    <row r="174" spans="1:5" ht="15">
      <c r="A174" s="37" t="s">
        <v>262</v>
      </c>
      <c r="B174" s="7" t="s">
        <v>1952</v>
      </c>
      <c r="C174" s="15">
        <v>266.7</v>
      </c>
      <c r="D174" s="38">
        <v>389.4</v>
      </c>
      <c r="E174" s="39">
        <v>320.1</v>
      </c>
    </row>
    <row r="175" spans="1:5" ht="15">
      <c r="A175" s="37" t="s">
        <v>263</v>
      </c>
      <c r="B175" s="7" t="s">
        <v>264</v>
      </c>
      <c r="C175" s="15">
        <v>810.6</v>
      </c>
      <c r="D175" s="38">
        <v>1183.48</v>
      </c>
      <c r="E175" s="39">
        <v>972.72</v>
      </c>
    </row>
    <row r="176" spans="1:5" ht="15">
      <c r="A176" s="37" t="s">
        <v>265</v>
      </c>
      <c r="B176" s="7" t="s">
        <v>266</v>
      </c>
      <c r="C176" s="15">
        <v>393.4</v>
      </c>
      <c r="D176" s="38">
        <v>574.36</v>
      </c>
      <c r="E176" s="39">
        <v>472.08</v>
      </c>
    </row>
    <row r="177" spans="1:5" ht="15">
      <c r="A177" s="37" t="s">
        <v>267</v>
      </c>
      <c r="B177" s="7" t="s">
        <v>268</v>
      </c>
      <c r="C177" s="15">
        <v>231</v>
      </c>
      <c r="D177" s="38">
        <v>0</v>
      </c>
      <c r="E177" s="39">
        <v>0</v>
      </c>
    </row>
    <row r="178" spans="1:5" ht="15">
      <c r="A178" s="37" t="s">
        <v>269</v>
      </c>
      <c r="B178" s="7" t="s">
        <v>270</v>
      </c>
      <c r="C178" s="15">
        <v>646.8</v>
      </c>
      <c r="D178" s="38">
        <v>944.33</v>
      </c>
      <c r="E178" s="39">
        <v>776.16</v>
      </c>
    </row>
    <row r="179" spans="1:5" ht="15">
      <c r="A179" s="37" t="s">
        <v>271</v>
      </c>
      <c r="B179" s="7" t="s">
        <v>272</v>
      </c>
      <c r="C179" s="15">
        <v>445.4</v>
      </c>
      <c r="D179" s="38">
        <v>650.28</v>
      </c>
      <c r="E179" s="39">
        <v>534.48</v>
      </c>
    </row>
    <row r="180" spans="1:5" ht="15">
      <c r="A180" s="40" t="s">
        <v>273</v>
      </c>
      <c r="B180" s="231" t="s">
        <v>1953</v>
      </c>
      <c r="C180" s="41">
        <v>156.8</v>
      </c>
      <c r="D180" s="49">
        <v>228.93</v>
      </c>
      <c r="E180" s="50">
        <v>188.16</v>
      </c>
    </row>
    <row r="181" spans="1:5" ht="15">
      <c r="A181" s="51" t="s">
        <v>274</v>
      </c>
      <c r="B181" s="219" t="s">
        <v>275</v>
      </c>
      <c r="C181" s="15">
        <v>593.32</v>
      </c>
      <c r="D181" s="38"/>
      <c r="E181" s="39"/>
    </row>
    <row r="182" spans="1:5" ht="15">
      <c r="A182" s="51" t="s">
        <v>276</v>
      </c>
      <c r="B182" s="219" t="s">
        <v>277</v>
      </c>
      <c r="C182" s="15">
        <v>593.32</v>
      </c>
      <c r="D182" s="38"/>
      <c r="E182" s="39"/>
    </row>
    <row r="183" spans="1:5" ht="15">
      <c r="A183" s="31" t="s">
        <v>278</v>
      </c>
      <c r="B183" s="238" t="s">
        <v>279</v>
      </c>
      <c r="C183" s="15">
        <v>593.32</v>
      </c>
      <c r="D183" s="49"/>
      <c r="E183" s="50"/>
    </row>
    <row r="184" spans="1:5" ht="15">
      <c r="A184" s="51" t="s">
        <v>280</v>
      </c>
      <c r="B184" s="219" t="s">
        <v>281</v>
      </c>
      <c r="C184" s="52">
        <v>320.2</v>
      </c>
      <c r="D184" s="38"/>
      <c r="E184" s="39"/>
    </row>
    <row r="185" spans="1:5" ht="15">
      <c r="A185" s="51" t="s">
        <v>282</v>
      </c>
      <c r="B185" s="219" t="s">
        <v>283</v>
      </c>
      <c r="C185" s="52">
        <v>410.82</v>
      </c>
      <c r="D185" s="38"/>
      <c r="E185" s="39"/>
    </row>
    <row r="186" spans="1:32" ht="15">
      <c r="A186" s="53" t="s">
        <v>284</v>
      </c>
      <c r="B186" s="219" t="s">
        <v>285</v>
      </c>
      <c r="C186" s="54">
        <v>501</v>
      </c>
      <c r="D186" s="55"/>
      <c r="E186" s="56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</row>
    <row r="187" spans="1:32" ht="15">
      <c r="A187" s="53" t="s">
        <v>286</v>
      </c>
      <c r="B187" s="57" t="s">
        <v>287</v>
      </c>
      <c r="C187" s="54">
        <v>814</v>
      </c>
      <c r="D187" s="55"/>
      <c r="E187" s="56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</row>
    <row r="188" spans="1:32" ht="15">
      <c r="A188" s="53" t="s">
        <v>288</v>
      </c>
      <c r="B188" s="7" t="s">
        <v>289</v>
      </c>
      <c r="C188" s="58">
        <v>970</v>
      </c>
      <c r="D188" s="55"/>
      <c r="E188" s="56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</row>
    <row r="189" spans="1:32" ht="15">
      <c r="A189" s="53" t="s">
        <v>2294</v>
      </c>
      <c r="B189" s="7" t="s">
        <v>2251</v>
      </c>
      <c r="C189" s="58">
        <f>'[1]расчет ФОМС'!$M$13</f>
        <v>671.2774107999999</v>
      </c>
      <c r="D189" s="55"/>
      <c r="E189" s="56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</row>
    <row r="190" spans="1:32" ht="15.75" thickBot="1">
      <c r="A190" s="20" t="s">
        <v>2295</v>
      </c>
      <c r="B190" s="231" t="s">
        <v>2252</v>
      </c>
      <c r="C190" s="220">
        <f>'[1]расчет ФОМС'!$M$12</f>
        <v>363.39370539999993</v>
      </c>
      <c r="D190" s="402"/>
      <c r="E190" s="403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</row>
    <row r="191" spans="1:32" ht="15.75" thickBot="1">
      <c r="A191" s="408"/>
      <c r="B191" s="409" t="s">
        <v>2694</v>
      </c>
      <c r="C191" s="410"/>
      <c r="D191" s="411"/>
      <c r="E191" s="41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</row>
    <row r="192" spans="1:32" ht="30">
      <c r="A192" s="404" t="s">
        <v>2697</v>
      </c>
      <c r="B192" s="75" t="s">
        <v>2695</v>
      </c>
      <c r="C192" s="405">
        <v>618</v>
      </c>
      <c r="D192" s="406"/>
      <c r="E192" s="407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</row>
    <row r="193" spans="1:32" ht="15">
      <c r="A193" s="53" t="s">
        <v>2698</v>
      </c>
      <c r="B193" s="7" t="s">
        <v>2696</v>
      </c>
      <c r="C193" s="58">
        <v>286</v>
      </c>
      <c r="D193" s="55"/>
      <c r="E193" s="56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</row>
    <row r="194" spans="1:32" ht="28.5">
      <c r="A194" s="124" t="s">
        <v>290</v>
      </c>
      <c r="B194" s="125" t="s">
        <v>291</v>
      </c>
      <c r="C194" s="58"/>
      <c r="D194" s="55"/>
      <c r="E194" s="56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</row>
    <row r="195" spans="1:5" ht="15">
      <c r="A195" s="45" t="s">
        <v>292</v>
      </c>
      <c r="B195" s="229" t="s">
        <v>293</v>
      </c>
      <c r="C195" s="46">
        <v>140</v>
      </c>
      <c r="D195" s="47">
        <v>204.4</v>
      </c>
      <c r="E195" s="48">
        <v>168</v>
      </c>
    </row>
    <row r="196" spans="1:5" ht="15">
      <c r="A196" s="37" t="s">
        <v>294</v>
      </c>
      <c r="B196" s="7" t="s">
        <v>1954</v>
      </c>
      <c r="C196" s="15">
        <v>189</v>
      </c>
      <c r="D196" s="38">
        <v>275.94</v>
      </c>
      <c r="E196" s="39">
        <v>226.8</v>
      </c>
    </row>
    <row r="197" spans="1:5" ht="15">
      <c r="A197" s="37" t="s">
        <v>295</v>
      </c>
      <c r="B197" s="7" t="s">
        <v>296</v>
      </c>
      <c r="C197" s="15">
        <v>557</v>
      </c>
      <c r="D197" s="38">
        <v>813.22</v>
      </c>
      <c r="E197" s="39">
        <v>668.4</v>
      </c>
    </row>
    <row r="198" spans="1:5" ht="15">
      <c r="A198" s="37" t="s">
        <v>297</v>
      </c>
      <c r="B198" s="7" t="s">
        <v>1955</v>
      </c>
      <c r="C198" s="15">
        <v>134.4</v>
      </c>
      <c r="D198" s="38">
        <v>196.22</v>
      </c>
      <c r="E198" s="39">
        <v>161.28</v>
      </c>
    </row>
    <row r="199" spans="1:5" ht="15">
      <c r="A199" s="37" t="s">
        <v>298</v>
      </c>
      <c r="B199" s="7" t="s">
        <v>299</v>
      </c>
      <c r="C199" s="15">
        <v>425.6</v>
      </c>
      <c r="D199" s="38">
        <v>621.38</v>
      </c>
      <c r="E199" s="39">
        <v>510.72</v>
      </c>
    </row>
    <row r="200" spans="1:5" ht="15">
      <c r="A200" s="37" t="s">
        <v>300</v>
      </c>
      <c r="B200" s="7" t="s">
        <v>301</v>
      </c>
      <c r="C200" s="15">
        <v>221.2</v>
      </c>
      <c r="D200" s="38">
        <v>322.95</v>
      </c>
      <c r="E200" s="39">
        <v>265.44</v>
      </c>
    </row>
    <row r="201" spans="1:5" ht="15">
      <c r="A201" s="37" t="s">
        <v>302</v>
      </c>
      <c r="B201" s="7" t="s">
        <v>303</v>
      </c>
      <c r="C201" s="15">
        <v>686</v>
      </c>
      <c r="D201" s="38">
        <v>1001.56</v>
      </c>
      <c r="E201" s="39">
        <v>823.2</v>
      </c>
    </row>
    <row r="202" spans="1:5" ht="15">
      <c r="A202" s="37" t="s">
        <v>304</v>
      </c>
      <c r="B202" s="7" t="s">
        <v>305</v>
      </c>
      <c r="C202" s="15">
        <v>294</v>
      </c>
      <c r="D202" s="38">
        <v>429.24</v>
      </c>
      <c r="E202" s="39">
        <v>352.8</v>
      </c>
    </row>
    <row r="203" spans="1:5" ht="15">
      <c r="A203" s="37" t="s">
        <v>306</v>
      </c>
      <c r="B203" s="7" t="s">
        <v>307</v>
      </c>
      <c r="C203" s="15">
        <v>495.6</v>
      </c>
      <c r="D203" s="38">
        <v>723.58</v>
      </c>
      <c r="E203" s="39">
        <v>594.72</v>
      </c>
    </row>
    <row r="204" spans="1:5" ht="15">
      <c r="A204" s="37" t="s">
        <v>308</v>
      </c>
      <c r="B204" s="7" t="s">
        <v>309</v>
      </c>
      <c r="C204" s="15">
        <v>266</v>
      </c>
      <c r="D204" s="38">
        <v>388.36</v>
      </c>
      <c r="E204" s="39">
        <v>319.2</v>
      </c>
    </row>
    <row r="205" spans="1:5" ht="15">
      <c r="A205" s="37" t="s">
        <v>310</v>
      </c>
      <c r="B205" s="7" t="s">
        <v>311</v>
      </c>
      <c r="C205" s="15">
        <v>876.4</v>
      </c>
      <c r="D205" s="38">
        <v>1279.54</v>
      </c>
      <c r="E205" s="39">
        <v>1051.68</v>
      </c>
    </row>
    <row r="206" spans="1:5" ht="15">
      <c r="A206" s="37" t="s">
        <v>340</v>
      </c>
      <c r="B206" s="7" t="s">
        <v>341</v>
      </c>
      <c r="C206" s="15">
        <v>317.8</v>
      </c>
      <c r="D206" s="38">
        <v>463.99</v>
      </c>
      <c r="E206" s="39">
        <v>381.36</v>
      </c>
    </row>
    <row r="207" spans="1:5" ht="15">
      <c r="A207" s="37" t="s">
        <v>312</v>
      </c>
      <c r="B207" s="7" t="s">
        <v>313</v>
      </c>
      <c r="C207" s="15">
        <v>264.6</v>
      </c>
      <c r="D207" s="38">
        <v>386.32</v>
      </c>
      <c r="E207" s="39">
        <v>317.52</v>
      </c>
    </row>
    <row r="208" spans="1:5" ht="15">
      <c r="A208" s="37" t="s">
        <v>314</v>
      </c>
      <c r="B208" s="7" t="s">
        <v>315</v>
      </c>
      <c r="C208" s="15">
        <v>532</v>
      </c>
      <c r="D208" s="38">
        <v>776.72</v>
      </c>
      <c r="E208" s="39">
        <v>638.4</v>
      </c>
    </row>
    <row r="209" spans="1:5" ht="15">
      <c r="A209" s="37" t="s">
        <v>316</v>
      </c>
      <c r="B209" s="7" t="s">
        <v>1956</v>
      </c>
      <c r="C209" s="15">
        <v>670.6</v>
      </c>
      <c r="D209" s="38">
        <v>979.08</v>
      </c>
      <c r="E209" s="39">
        <v>804.72</v>
      </c>
    </row>
    <row r="210" spans="1:5" ht="15">
      <c r="A210" s="37" t="s">
        <v>317</v>
      </c>
      <c r="B210" s="7" t="s">
        <v>1957</v>
      </c>
      <c r="C210" s="15">
        <v>333.2</v>
      </c>
      <c r="D210" s="38">
        <v>486.47</v>
      </c>
      <c r="E210" s="39">
        <v>399.84</v>
      </c>
    </row>
    <row r="211" spans="1:5" ht="15">
      <c r="A211" s="37" t="s">
        <v>318</v>
      </c>
      <c r="B211" s="7" t="s">
        <v>319</v>
      </c>
      <c r="C211" s="15">
        <v>109.2</v>
      </c>
      <c r="D211" s="38">
        <v>159.43</v>
      </c>
      <c r="E211" s="39">
        <v>131.04</v>
      </c>
    </row>
    <row r="212" spans="1:5" ht="15">
      <c r="A212" s="37" t="s">
        <v>320</v>
      </c>
      <c r="B212" s="7" t="s">
        <v>1958</v>
      </c>
      <c r="C212" s="15">
        <v>253.4</v>
      </c>
      <c r="D212" s="38">
        <v>0</v>
      </c>
      <c r="E212" s="39">
        <v>0</v>
      </c>
    </row>
    <row r="213" spans="1:5" ht="15">
      <c r="A213" s="37" t="s">
        <v>321</v>
      </c>
      <c r="B213" s="7" t="s">
        <v>1959</v>
      </c>
      <c r="C213" s="8">
        <v>292.6</v>
      </c>
      <c r="D213" s="27">
        <v>0</v>
      </c>
      <c r="E213" s="28">
        <v>0</v>
      </c>
    </row>
    <row r="214" spans="1:5" ht="15">
      <c r="A214" s="6" t="s">
        <v>322</v>
      </c>
      <c r="B214" s="7" t="s">
        <v>1960</v>
      </c>
      <c r="C214" s="8">
        <v>143.74</v>
      </c>
      <c r="D214" s="27">
        <v>0</v>
      </c>
      <c r="E214" s="28">
        <v>0</v>
      </c>
    </row>
    <row r="215" spans="1:5" ht="15">
      <c r="A215" s="6" t="s">
        <v>323</v>
      </c>
      <c r="B215" s="7" t="s">
        <v>1961</v>
      </c>
      <c r="C215" s="8">
        <v>143.74</v>
      </c>
      <c r="D215" s="27">
        <v>0</v>
      </c>
      <c r="E215" s="28">
        <v>0</v>
      </c>
    </row>
    <row r="216" spans="1:5" ht="15">
      <c r="A216" s="6" t="s">
        <v>324</v>
      </c>
      <c r="B216" s="7" t="s">
        <v>1962</v>
      </c>
      <c r="C216" s="8">
        <v>143.74</v>
      </c>
      <c r="D216" s="27">
        <v>0</v>
      </c>
      <c r="E216" s="28">
        <v>0</v>
      </c>
    </row>
    <row r="217" spans="1:5" ht="15">
      <c r="A217" s="6" t="s">
        <v>325</v>
      </c>
      <c r="B217" s="7" t="s">
        <v>1963</v>
      </c>
      <c r="C217" s="8">
        <v>99.55</v>
      </c>
      <c r="D217" s="27">
        <v>0</v>
      </c>
      <c r="E217" s="28">
        <v>0</v>
      </c>
    </row>
    <row r="218" spans="1:5" ht="15">
      <c r="A218" s="6" t="s">
        <v>326</v>
      </c>
      <c r="B218" s="7" t="s">
        <v>1964</v>
      </c>
      <c r="C218" s="8">
        <v>337.11</v>
      </c>
      <c r="D218" s="27">
        <v>0</v>
      </c>
      <c r="E218" s="28">
        <v>0</v>
      </c>
    </row>
    <row r="219" spans="1:5" ht="15">
      <c r="A219" s="6" t="s">
        <v>327</v>
      </c>
      <c r="B219" s="7" t="s">
        <v>1965</v>
      </c>
      <c r="C219" s="8">
        <v>442.88</v>
      </c>
      <c r="D219" s="27">
        <v>0</v>
      </c>
      <c r="E219" s="28">
        <v>0</v>
      </c>
    </row>
    <row r="220" spans="1:5" ht="15">
      <c r="A220" s="6" t="s">
        <v>328</v>
      </c>
      <c r="B220" s="7" t="s">
        <v>1966</v>
      </c>
      <c r="C220" s="8">
        <v>469.32</v>
      </c>
      <c r="D220" s="27">
        <v>0</v>
      </c>
      <c r="E220" s="28">
        <v>0</v>
      </c>
    </row>
    <row r="221" spans="1:5" ht="15">
      <c r="A221" s="6" t="s">
        <v>329</v>
      </c>
      <c r="B221" s="7" t="s">
        <v>1967</v>
      </c>
      <c r="C221" s="15">
        <v>997.51</v>
      </c>
      <c r="D221" s="27">
        <v>0</v>
      </c>
      <c r="E221" s="28">
        <v>0</v>
      </c>
    </row>
    <row r="222" spans="1:5" ht="15">
      <c r="A222" s="6" t="s">
        <v>330</v>
      </c>
      <c r="B222" s="7" t="s">
        <v>1968</v>
      </c>
      <c r="C222" s="8">
        <v>583.02</v>
      </c>
      <c r="D222" s="27">
        <v>0</v>
      </c>
      <c r="E222" s="28">
        <v>0</v>
      </c>
    </row>
    <row r="223" spans="1:5" ht="15">
      <c r="A223" s="6" t="s">
        <v>331</v>
      </c>
      <c r="B223" s="7" t="s">
        <v>1969</v>
      </c>
      <c r="C223" s="8">
        <v>408.3</v>
      </c>
      <c r="D223" s="27">
        <v>0</v>
      </c>
      <c r="E223" s="28">
        <v>0</v>
      </c>
    </row>
    <row r="224" spans="1:5" ht="15">
      <c r="A224" s="6" t="s">
        <v>332</v>
      </c>
      <c r="B224" s="7" t="s">
        <v>1970</v>
      </c>
      <c r="C224" s="8">
        <v>691.21</v>
      </c>
      <c r="D224" s="27">
        <v>0</v>
      </c>
      <c r="E224" s="28">
        <v>0</v>
      </c>
    </row>
    <row r="225" spans="1:5" ht="15">
      <c r="A225" s="6" t="s">
        <v>333</v>
      </c>
      <c r="B225" s="7" t="s">
        <v>1971</v>
      </c>
      <c r="C225" s="8">
        <v>1372</v>
      </c>
      <c r="D225" s="27">
        <v>0</v>
      </c>
      <c r="E225" s="28">
        <v>0</v>
      </c>
    </row>
    <row r="226" spans="1:5" ht="15">
      <c r="A226" s="6" t="s">
        <v>334</v>
      </c>
      <c r="B226" s="7" t="s">
        <v>1972</v>
      </c>
      <c r="C226" s="8">
        <v>1470</v>
      </c>
      <c r="D226" s="27">
        <v>0</v>
      </c>
      <c r="E226" s="28">
        <v>0</v>
      </c>
    </row>
    <row r="227" spans="1:5" ht="15">
      <c r="A227" s="11" t="s">
        <v>335</v>
      </c>
      <c r="B227" s="231" t="s">
        <v>1973</v>
      </c>
      <c r="C227" s="12">
        <v>260.6</v>
      </c>
      <c r="D227" s="30">
        <v>0</v>
      </c>
      <c r="E227" s="34">
        <v>0</v>
      </c>
    </row>
    <row r="228" spans="1:5" ht="15">
      <c r="A228" s="11" t="s">
        <v>336</v>
      </c>
      <c r="B228" s="239" t="s">
        <v>1974</v>
      </c>
      <c r="C228" s="12">
        <v>526</v>
      </c>
      <c r="D228" s="30"/>
      <c r="E228" s="34"/>
    </row>
    <row r="229" spans="1:228" ht="15">
      <c r="A229" s="59" t="s">
        <v>337</v>
      </c>
      <c r="B229" s="240" t="s">
        <v>1975</v>
      </c>
      <c r="C229" s="8">
        <v>892.95</v>
      </c>
      <c r="D229" s="27"/>
      <c r="E229" s="2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  <c r="CL229" s="98"/>
      <c r="CM229" s="98"/>
      <c r="CN229" s="98"/>
      <c r="CO229" s="98"/>
      <c r="CP229" s="98"/>
      <c r="CQ229" s="98"/>
      <c r="CR229" s="98"/>
      <c r="CS229" s="98"/>
      <c r="CT229" s="98"/>
      <c r="CU229" s="98"/>
      <c r="CV229" s="98"/>
      <c r="CW229" s="98"/>
      <c r="CX229" s="98"/>
      <c r="CY229" s="98"/>
      <c r="CZ229" s="98"/>
      <c r="DA229" s="98"/>
      <c r="DB229" s="98"/>
      <c r="DC229" s="98"/>
      <c r="DD229" s="98"/>
      <c r="DE229" s="98"/>
      <c r="DF229" s="98"/>
      <c r="DG229" s="98"/>
      <c r="DH229" s="98"/>
      <c r="DI229" s="98"/>
      <c r="DJ229" s="98"/>
      <c r="DK229" s="98"/>
      <c r="DL229" s="98"/>
      <c r="DM229" s="98"/>
      <c r="DN229" s="98"/>
      <c r="DO229" s="98"/>
      <c r="DP229" s="98"/>
      <c r="DQ229" s="98"/>
      <c r="DR229" s="98"/>
      <c r="DS229" s="98"/>
      <c r="DT229" s="98"/>
      <c r="DU229" s="98"/>
      <c r="DV229" s="98"/>
      <c r="DW229" s="98"/>
      <c r="DX229" s="98"/>
      <c r="DY229" s="98"/>
      <c r="DZ229" s="98"/>
      <c r="EA229" s="98"/>
      <c r="EB229" s="98"/>
      <c r="EC229" s="98"/>
      <c r="ED229" s="98"/>
      <c r="EE229" s="98"/>
      <c r="EF229" s="98"/>
      <c r="EG229" s="98"/>
      <c r="EH229" s="98"/>
      <c r="EI229" s="98"/>
      <c r="EJ229" s="98"/>
      <c r="EK229" s="98"/>
      <c r="EL229" s="98"/>
      <c r="EM229" s="98"/>
      <c r="EN229" s="98"/>
      <c r="EO229" s="98"/>
      <c r="EP229" s="98"/>
      <c r="EQ229" s="98"/>
      <c r="ER229" s="98"/>
      <c r="ES229" s="98"/>
      <c r="ET229" s="98"/>
      <c r="EU229" s="98"/>
      <c r="EV229" s="98"/>
      <c r="EW229" s="98"/>
      <c r="EX229" s="98"/>
      <c r="EY229" s="98"/>
      <c r="EZ229" s="98"/>
      <c r="FA229" s="98"/>
      <c r="FB229" s="98"/>
      <c r="FC229" s="98"/>
      <c r="FD229" s="98"/>
      <c r="FE229" s="98"/>
      <c r="FF229" s="98"/>
      <c r="FG229" s="98"/>
      <c r="FH229" s="98"/>
      <c r="FI229" s="98"/>
      <c r="FJ229" s="98"/>
      <c r="FK229" s="98"/>
      <c r="FL229" s="98"/>
      <c r="FM229" s="98"/>
      <c r="FN229" s="98"/>
      <c r="FO229" s="98"/>
      <c r="FP229" s="98"/>
      <c r="FQ229" s="98"/>
      <c r="FR229" s="98"/>
      <c r="FS229" s="98"/>
      <c r="FT229" s="98"/>
      <c r="FU229" s="98"/>
      <c r="FV229" s="98"/>
      <c r="FW229" s="98"/>
      <c r="FX229" s="98"/>
      <c r="FY229" s="98"/>
      <c r="FZ229" s="98"/>
      <c r="GA229" s="98"/>
      <c r="GB229" s="98"/>
      <c r="GC229" s="98"/>
      <c r="GD229" s="98"/>
      <c r="GE229" s="98"/>
      <c r="GF229" s="98"/>
      <c r="GG229" s="98"/>
      <c r="GH229" s="98"/>
      <c r="GI229" s="98"/>
      <c r="GJ229" s="98"/>
      <c r="GK229" s="98"/>
      <c r="GL229" s="98"/>
      <c r="GM229" s="98"/>
      <c r="GN229" s="98"/>
      <c r="GO229" s="98"/>
      <c r="GP229" s="98"/>
      <c r="GQ229" s="98"/>
      <c r="GR229" s="98"/>
      <c r="GS229" s="98"/>
      <c r="GT229" s="98"/>
      <c r="GU229" s="98"/>
      <c r="GV229" s="98"/>
      <c r="GW229" s="98"/>
      <c r="GX229" s="98"/>
      <c r="GY229" s="98"/>
      <c r="GZ229" s="98"/>
      <c r="HA229" s="98"/>
      <c r="HB229" s="98"/>
      <c r="HC229" s="98"/>
      <c r="HD229" s="98"/>
      <c r="HE229" s="98"/>
      <c r="HF229" s="98"/>
      <c r="HG229" s="98"/>
      <c r="HH229" s="98"/>
      <c r="HI229" s="98"/>
      <c r="HJ229" s="98"/>
      <c r="HK229" s="98"/>
      <c r="HL229" s="98"/>
      <c r="HM229" s="98"/>
      <c r="HN229" s="98"/>
      <c r="HO229" s="98"/>
      <c r="HP229" s="98"/>
      <c r="HQ229" s="98"/>
      <c r="HR229" s="98"/>
      <c r="HS229" s="98"/>
      <c r="HT229" s="98"/>
    </row>
    <row r="230" spans="1:228" ht="15">
      <c r="A230" s="59" t="s">
        <v>338</v>
      </c>
      <c r="B230" s="240" t="s">
        <v>339</v>
      </c>
      <c r="C230" s="15">
        <v>316.35</v>
      </c>
      <c r="D230" s="27"/>
      <c r="E230" s="2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98"/>
      <c r="BP230" s="98"/>
      <c r="BQ230" s="98"/>
      <c r="BR230" s="98"/>
      <c r="BS230" s="98"/>
      <c r="BT230" s="98"/>
      <c r="BU230" s="98"/>
      <c r="BV230" s="98"/>
      <c r="BW230" s="98"/>
      <c r="BX230" s="98"/>
      <c r="BY230" s="98"/>
      <c r="BZ230" s="98"/>
      <c r="CA230" s="98"/>
      <c r="CB230" s="98"/>
      <c r="CC230" s="98"/>
      <c r="CD230" s="98"/>
      <c r="CE230" s="98"/>
      <c r="CF230" s="98"/>
      <c r="CG230" s="98"/>
      <c r="CH230" s="98"/>
      <c r="CI230" s="98"/>
      <c r="CJ230" s="98"/>
      <c r="CK230" s="98"/>
      <c r="CL230" s="98"/>
      <c r="CM230" s="98"/>
      <c r="CN230" s="98"/>
      <c r="CO230" s="98"/>
      <c r="CP230" s="98"/>
      <c r="CQ230" s="98"/>
      <c r="CR230" s="98"/>
      <c r="CS230" s="98"/>
      <c r="CT230" s="98"/>
      <c r="CU230" s="98"/>
      <c r="CV230" s="98"/>
      <c r="CW230" s="98"/>
      <c r="CX230" s="98"/>
      <c r="CY230" s="98"/>
      <c r="CZ230" s="98"/>
      <c r="DA230" s="98"/>
      <c r="DB230" s="98"/>
      <c r="DC230" s="98"/>
      <c r="DD230" s="98"/>
      <c r="DE230" s="98"/>
      <c r="DF230" s="98"/>
      <c r="DG230" s="98"/>
      <c r="DH230" s="98"/>
      <c r="DI230" s="98"/>
      <c r="DJ230" s="98"/>
      <c r="DK230" s="98"/>
      <c r="DL230" s="98"/>
      <c r="DM230" s="98"/>
      <c r="DN230" s="98"/>
      <c r="DO230" s="98"/>
      <c r="DP230" s="98"/>
      <c r="DQ230" s="98"/>
      <c r="DR230" s="98"/>
      <c r="DS230" s="98"/>
      <c r="DT230" s="98"/>
      <c r="DU230" s="98"/>
      <c r="DV230" s="98"/>
      <c r="DW230" s="98"/>
      <c r="DX230" s="98"/>
      <c r="DY230" s="98"/>
      <c r="DZ230" s="98"/>
      <c r="EA230" s="98"/>
      <c r="EB230" s="98"/>
      <c r="EC230" s="98"/>
      <c r="ED230" s="98"/>
      <c r="EE230" s="98"/>
      <c r="EF230" s="98"/>
      <c r="EG230" s="98"/>
      <c r="EH230" s="98"/>
      <c r="EI230" s="98"/>
      <c r="EJ230" s="98"/>
      <c r="EK230" s="98"/>
      <c r="EL230" s="98"/>
      <c r="EM230" s="98"/>
      <c r="EN230" s="98"/>
      <c r="EO230" s="98"/>
      <c r="EP230" s="98"/>
      <c r="EQ230" s="98"/>
      <c r="ER230" s="98"/>
      <c r="ES230" s="98"/>
      <c r="ET230" s="98"/>
      <c r="EU230" s="98"/>
      <c r="EV230" s="98"/>
      <c r="EW230" s="98"/>
      <c r="EX230" s="98"/>
      <c r="EY230" s="98"/>
      <c r="EZ230" s="98"/>
      <c r="FA230" s="98"/>
      <c r="FB230" s="98"/>
      <c r="FC230" s="98"/>
      <c r="FD230" s="98"/>
      <c r="FE230" s="98"/>
      <c r="FF230" s="98"/>
      <c r="FG230" s="98"/>
      <c r="FH230" s="98"/>
      <c r="FI230" s="98"/>
      <c r="FJ230" s="98"/>
      <c r="FK230" s="98"/>
      <c r="FL230" s="98"/>
      <c r="FM230" s="98"/>
      <c r="FN230" s="98"/>
      <c r="FO230" s="98"/>
      <c r="FP230" s="98"/>
      <c r="FQ230" s="98"/>
      <c r="FR230" s="98"/>
      <c r="FS230" s="98"/>
      <c r="FT230" s="98"/>
      <c r="FU230" s="98"/>
      <c r="FV230" s="98"/>
      <c r="FW230" s="98"/>
      <c r="FX230" s="98"/>
      <c r="FY230" s="98"/>
      <c r="FZ230" s="98"/>
      <c r="GA230" s="98"/>
      <c r="GB230" s="98"/>
      <c r="GC230" s="98"/>
      <c r="GD230" s="98"/>
      <c r="GE230" s="98"/>
      <c r="GF230" s="98"/>
      <c r="GG230" s="98"/>
      <c r="GH230" s="98"/>
      <c r="GI230" s="98"/>
      <c r="GJ230" s="98"/>
      <c r="GK230" s="98"/>
      <c r="GL230" s="98"/>
      <c r="GM230" s="98"/>
      <c r="GN230" s="98"/>
      <c r="GO230" s="98"/>
      <c r="GP230" s="98"/>
      <c r="GQ230" s="98"/>
      <c r="GR230" s="98"/>
      <c r="GS230" s="98"/>
      <c r="GT230" s="98"/>
      <c r="GU230" s="98"/>
      <c r="GV230" s="98"/>
      <c r="GW230" s="98"/>
      <c r="GX230" s="98"/>
      <c r="GY230" s="98"/>
      <c r="GZ230" s="98"/>
      <c r="HA230" s="98"/>
      <c r="HB230" s="98"/>
      <c r="HC230" s="98"/>
      <c r="HD230" s="98"/>
      <c r="HE230" s="98"/>
      <c r="HF230" s="98"/>
      <c r="HG230" s="98"/>
      <c r="HH230" s="98"/>
      <c r="HI230" s="98"/>
      <c r="HJ230" s="98"/>
      <c r="HK230" s="98"/>
      <c r="HL230" s="98"/>
      <c r="HM230" s="98"/>
      <c r="HN230" s="98"/>
      <c r="HO230" s="98"/>
      <c r="HP230" s="98"/>
      <c r="HQ230" s="98"/>
      <c r="HR230" s="98"/>
      <c r="HS230" s="98"/>
      <c r="HT230" s="98"/>
    </row>
    <row r="231" spans="1:228" ht="15">
      <c r="A231" s="398"/>
      <c r="B231" s="401" t="s">
        <v>2694</v>
      </c>
      <c r="C231" s="15"/>
      <c r="D231" s="27"/>
      <c r="E231" s="27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  <c r="AU231" s="98"/>
      <c r="AV231" s="98"/>
      <c r="AW231" s="98"/>
      <c r="AX231" s="98"/>
      <c r="AY231" s="98"/>
      <c r="AZ231" s="98"/>
      <c r="BA231" s="98"/>
      <c r="BB231" s="98"/>
      <c r="BC231" s="98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  <c r="BS231" s="98"/>
      <c r="BT231" s="98"/>
      <c r="BU231" s="98"/>
      <c r="BV231" s="98"/>
      <c r="BW231" s="98"/>
      <c r="BX231" s="98"/>
      <c r="BY231" s="98"/>
      <c r="BZ231" s="98"/>
      <c r="CA231" s="98"/>
      <c r="CB231" s="98"/>
      <c r="CC231" s="98"/>
      <c r="CD231" s="98"/>
      <c r="CE231" s="98"/>
      <c r="CF231" s="98"/>
      <c r="CG231" s="98"/>
      <c r="CH231" s="98"/>
      <c r="CI231" s="98"/>
      <c r="CJ231" s="98"/>
      <c r="CK231" s="98"/>
      <c r="CL231" s="98"/>
      <c r="CM231" s="98"/>
      <c r="CN231" s="98"/>
      <c r="CO231" s="98"/>
      <c r="CP231" s="98"/>
      <c r="CQ231" s="98"/>
      <c r="CR231" s="98"/>
      <c r="CS231" s="98"/>
      <c r="CT231" s="98"/>
      <c r="CU231" s="98"/>
      <c r="CV231" s="98"/>
      <c r="CW231" s="98"/>
      <c r="CX231" s="98"/>
      <c r="CY231" s="98"/>
      <c r="CZ231" s="98"/>
      <c r="DA231" s="98"/>
      <c r="DB231" s="98"/>
      <c r="DC231" s="98"/>
      <c r="DD231" s="98"/>
      <c r="DE231" s="98"/>
      <c r="DF231" s="98"/>
      <c r="DG231" s="98"/>
      <c r="DH231" s="98"/>
      <c r="DI231" s="98"/>
      <c r="DJ231" s="98"/>
      <c r="DK231" s="98"/>
      <c r="DL231" s="98"/>
      <c r="DM231" s="98"/>
      <c r="DN231" s="98"/>
      <c r="DO231" s="98"/>
      <c r="DP231" s="98"/>
      <c r="DQ231" s="98"/>
      <c r="DR231" s="98"/>
      <c r="DS231" s="98"/>
      <c r="DT231" s="98"/>
      <c r="DU231" s="98"/>
      <c r="DV231" s="98"/>
      <c r="DW231" s="98"/>
      <c r="DX231" s="98"/>
      <c r="DY231" s="98"/>
      <c r="DZ231" s="98"/>
      <c r="EA231" s="98"/>
      <c r="EB231" s="98"/>
      <c r="EC231" s="98"/>
      <c r="ED231" s="98"/>
      <c r="EE231" s="98"/>
      <c r="EF231" s="98"/>
      <c r="EG231" s="98"/>
      <c r="EH231" s="98"/>
      <c r="EI231" s="98"/>
      <c r="EJ231" s="98"/>
      <c r="EK231" s="98"/>
      <c r="EL231" s="98"/>
      <c r="EM231" s="98"/>
      <c r="EN231" s="98"/>
      <c r="EO231" s="98"/>
      <c r="EP231" s="98"/>
      <c r="EQ231" s="98"/>
      <c r="ER231" s="98"/>
      <c r="ES231" s="98"/>
      <c r="ET231" s="98"/>
      <c r="EU231" s="98"/>
      <c r="EV231" s="98"/>
      <c r="EW231" s="98"/>
      <c r="EX231" s="98"/>
      <c r="EY231" s="98"/>
      <c r="EZ231" s="98"/>
      <c r="FA231" s="98"/>
      <c r="FB231" s="98"/>
      <c r="FC231" s="98"/>
      <c r="FD231" s="98"/>
      <c r="FE231" s="98"/>
      <c r="FF231" s="98"/>
      <c r="FG231" s="98"/>
      <c r="FH231" s="98"/>
      <c r="FI231" s="98"/>
      <c r="FJ231" s="98"/>
      <c r="FK231" s="98"/>
      <c r="FL231" s="98"/>
      <c r="FM231" s="98"/>
      <c r="FN231" s="98"/>
      <c r="FO231" s="98"/>
      <c r="FP231" s="98"/>
      <c r="FQ231" s="98"/>
      <c r="FR231" s="98"/>
      <c r="FS231" s="98"/>
      <c r="FT231" s="98"/>
      <c r="FU231" s="98"/>
      <c r="FV231" s="98"/>
      <c r="FW231" s="98"/>
      <c r="FX231" s="98"/>
      <c r="FY231" s="98"/>
      <c r="FZ231" s="98"/>
      <c r="GA231" s="98"/>
      <c r="GB231" s="98"/>
      <c r="GC231" s="98"/>
      <c r="GD231" s="98"/>
      <c r="GE231" s="98"/>
      <c r="GF231" s="98"/>
      <c r="GG231" s="98"/>
      <c r="GH231" s="98"/>
      <c r="GI231" s="98"/>
      <c r="GJ231" s="98"/>
      <c r="GK231" s="98"/>
      <c r="GL231" s="98"/>
      <c r="GM231" s="98"/>
      <c r="GN231" s="98"/>
      <c r="GO231" s="98"/>
      <c r="GP231" s="98"/>
      <c r="GQ231" s="98"/>
      <c r="GR231" s="98"/>
      <c r="GS231" s="98"/>
      <c r="GT231" s="98"/>
      <c r="GU231" s="98"/>
      <c r="GV231" s="98"/>
      <c r="GW231" s="98"/>
      <c r="GX231" s="98"/>
      <c r="GY231" s="98"/>
      <c r="GZ231" s="98"/>
      <c r="HA231" s="98"/>
      <c r="HB231" s="98"/>
      <c r="HC231" s="98"/>
      <c r="HD231" s="98"/>
      <c r="HE231" s="98"/>
      <c r="HF231" s="98"/>
      <c r="HG231" s="98"/>
      <c r="HH231" s="98"/>
      <c r="HI231" s="98"/>
      <c r="HJ231" s="98"/>
      <c r="HK231" s="98"/>
      <c r="HL231" s="98"/>
      <c r="HM231" s="98"/>
      <c r="HN231" s="98"/>
      <c r="HO231" s="98"/>
      <c r="HP231" s="98"/>
      <c r="HQ231" s="98"/>
      <c r="HR231" s="98"/>
      <c r="HS231" s="98"/>
      <c r="HT231" s="98"/>
    </row>
    <row r="232" spans="1:228" ht="15.75" thickBot="1">
      <c r="A232" s="399" t="s">
        <v>2704</v>
      </c>
      <c r="B232" s="239" t="s">
        <v>2702</v>
      </c>
      <c r="C232" s="220">
        <v>956.9</v>
      </c>
      <c r="D232" s="30"/>
      <c r="E232" s="30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98"/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  <c r="CL232" s="98"/>
      <c r="CM232" s="98"/>
      <c r="CN232" s="98"/>
      <c r="CO232" s="98"/>
      <c r="CP232" s="98"/>
      <c r="CQ232" s="98"/>
      <c r="CR232" s="98"/>
      <c r="CS232" s="98"/>
      <c r="CT232" s="98"/>
      <c r="CU232" s="98"/>
      <c r="CV232" s="98"/>
      <c r="CW232" s="98"/>
      <c r="CX232" s="98"/>
      <c r="CY232" s="98"/>
      <c r="CZ232" s="98"/>
      <c r="DA232" s="98"/>
      <c r="DB232" s="98"/>
      <c r="DC232" s="98"/>
      <c r="DD232" s="98"/>
      <c r="DE232" s="98"/>
      <c r="DF232" s="98"/>
      <c r="DG232" s="98"/>
      <c r="DH232" s="98"/>
      <c r="DI232" s="98"/>
      <c r="DJ232" s="98"/>
      <c r="DK232" s="98"/>
      <c r="DL232" s="98"/>
      <c r="DM232" s="98"/>
      <c r="DN232" s="98"/>
      <c r="DO232" s="98"/>
      <c r="DP232" s="98"/>
      <c r="DQ232" s="98"/>
      <c r="DR232" s="98"/>
      <c r="DS232" s="98"/>
      <c r="DT232" s="98"/>
      <c r="DU232" s="98"/>
      <c r="DV232" s="98"/>
      <c r="DW232" s="98"/>
      <c r="DX232" s="98"/>
      <c r="DY232" s="98"/>
      <c r="DZ232" s="98"/>
      <c r="EA232" s="98"/>
      <c r="EB232" s="98"/>
      <c r="EC232" s="98"/>
      <c r="ED232" s="98"/>
      <c r="EE232" s="98"/>
      <c r="EF232" s="98"/>
      <c r="EG232" s="98"/>
      <c r="EH232" s="98"/>
      <c r="EI232" s="98"/>
      <c r="EJ232" s="98"/>
      <c r="EK232" s="98"/>
      <c r="EL232" s="98"/>
      <c r="EM232" s="98"/>
      <c r="EN232" s="98"/>
      <c r="EO232" s="98"/>
      <c r="EP232" s="98"/>
      <c r="EQ232" s="98"/>
      <c r="ER232" s="98"/>
      <c r="ES232" s="98"/>
      <c r="ET232" s="98"/>
      <c r="EU232" s="98"/>
      <c r="EV232" s="98"/>
      <c r="EW232" s="98"/>
      <c r="EX232" s="98"/>
      <c r="EY232" s="98"/>
      <c r="EZ232" s="98"/>
      <c r="FA232" s="98"/>
      <c r="FB232" s="98"/>
      <c r="FC232" s="98"/>
      <c r="FD232" s="98"/>
      <c r="FE232" s="98"/>
      <c r="FF232" s="98"/>
      <c r="FG232" s="98"/>
      <c r="FH232" s="98"/>
      <c r="FI232" s="98"/>
      <c r="FJ232" s="98"/>
      <c r="FK232" s="98"/>
      <c r="FL232" s="98"/>
      <c r="FM232" s="98"/>
      <c r="FN232" s="98"/>
      <c r="FO232" s="98"/>
      <c r="FP232" s="98"/>
      <c r="FQ232" s="98"/>
      <c r="FR232" s="98"/>
      <c r="FS232" s="98"/>
      <c r="FT232" s="98"/>
      <c r="FU232" s="98"/>
      <c r="FV232" s="98"/>
      <c r="FW232" s="98"/>
      <c r="FX232" s="98"/>
      <c r="FY232" s="98"/>
      <c r="FZ232" s="98"/>
      <c r="GA232" s="98"/>
      <c r="GB232" s="98"/>
      <c r="GC232" s="98"/>
      <c r="GD232" s="98"/>
      <c r="GE232" s="98"/>
      <c r="GF232" s="98"/>
      <c r="GG232" s="98"/>
      <c r="GH232" s="98"/>
      <c r="GI232" s="98"/>
      <c r="GJ232" s="98"/>
      <c r="GK232" s="98"/>
      <c r="GL232" s="98"/>
      <c r="GM232" s="98"/>
      <c r="GN232" s="98"/>
      <c r="GO232" s="98"/>
      <c r="GP232" s="98"/>
      <c r="GQ232" s="98"/>
      <c r="GR232" s="98"/>
      <c r="GS232" s="98"/>
      <c r="GT232" s="98"/>
      <c r="GU232" s="98"/>
      <c r="GV232" s="98"/>
      <c r="GW232" s="98"/>
      <c r="GX232" s="98"/>
      <c r="GY232" s="98"/>
      <c r="GZ232" s="98"/>
      <c r="HA232" s="98"/>
      <c r="HB232" s="98"/>
      <c r="HC232" s="98"/>
      <c r="HD232" s="98"/>
      <c r="HE232" s="98"/>
      <c r="HF232" s="98"/>
      <c r="HG232" s="98"/>
      <c r="HH232" s="98"/>
      <c r="HI232" s="98"/>
      <c r="HJ232" s="98"/>
      <c r="HK232" s="98"/>
      <c r="HL232" s="98"/>
      <c r="HM232" s="98"/>
      <c r="HN232" s="98"/>
      <c r="HO232" s="98"/>
      <c r="HP232" s="98"/>
      <c r="HQ232" s="98"/>
      <c r="HR232" s="98"/>
      <c r="HS232" s="98"/>
      <c r="HT232" s="98"/>
    </row>
    <row r="233" spans="1:5" s="128" customFormat="1" ht="15.75" thickBot="1">
      <c r="A233" s="132" t="s">
        <v>342</v>
      </c>
      <c r="B233" s="284" t="s">
        <v>343</v>
      </c>
      <c r="C233" s="400"/>
      <c r="D233" s="126"/>
      <c r="E233" s="127"/>
    </row>
    <row r="234" spans="1:5" ht="15">
      <c r="A234" s="4" t="s">
        <v>344</v>
      </c>
      <c r="B234" s="241" t="s">
        <v>345</v>
      </c>
      <c r="C234" s="5">
        <v>169.4</v>
      </c>
      <c r="D234" s="25">
        <v>247.32</v>
      </c>
      <c r="E234" s="26">
        <v>203.28</v>
      </c>
    </row>
    <row r="235" spans="1:5" ht="15">
      <c r="A235" s="6" t="s">
        <v>346</v>
      </c>
      <c r="B235" s="7" t="s">
        <v>1976</v>
      </c>
      <c r="C235" s="8">
        <v>198.8</v>
      </c>
      <c r="D235" s="27">
        <v>290.25</v>
      </c>
      <c r="E235" s="28">
        <v>238.56</v>
      </c>
    </row>
    <row r="236" spans="1:5" ht="15">
      <c r="A236" s="6" t="s">
        <v>347</v>
      </c>
      <c r="B236" s="7" t="s">
        <v>348</v>
      </c>
      <c r="C236" s="8">
        <v>254.8</v>
      </c>
      <c r="D236" s="27">
        <v>372.01</v>
      </c>
      <c r="E236" s="28">
        <v>305.76</v>
      </c>
    </row>
    <row r="237" spans="1:5" ht="15">
      <c r="A237" s="6" t="s">
        <v>349</v>
      </c>
      <c r="B237" s="7" t="s">
        <v>1977</v>
      </c>
      <c r="C237" s="8">
        <v>267.4</v>
      </c>
      <c r="D237" s="27">
        <v>390.4</v>
      </c>
      <c r="E237" s="28">
        <v>320.88</v>
      </c>
    </row>
    <row r="238" spans="1:5" ht="15">
      <c r="A238" s="6" t="s">
        <v>350</v>
      </c>
      <c r="B238" s="7" t="s">
        <v>1978</v>
      </c>
      <c r="C238" s="8">
        <v>347.2</v>
      </c>
      <c r="D238" s="27">
        <v>506.91</v>
      </c>
      <c r="E238" s="28">
        <v>416.64</v>
      </c>
    </row>
    <row r="239" spans="1:5" ht="15">
      <c r="A239" s="6" t="s">
        <v>351</v>
      </c>
      <c r="B239" s="7" t="s">
        <v>1979</v>
      </c>
      <c r="C239" s="8">
        <v>267.4</v>
      </c>
      <c r="D239" s="27">
        <v>390.4</v>
      </c>
      <c r="E239" s="28">
        <v>320.88</v>
      </c>
    </row>
    <row r="240" spans="1:5" ht="15">
      <c r="A240" s="6" t="s">
        <v>352</v>
      </c>
      <c r="B240" s="7" t="s">
        <v>1980</v>
      </c>
      <c r="C240" s="8">
        <v>347.2</v>
      </c>
      <c r="D240" s="27">
        <v>506.91</v>
      </c>
      <c r="E240" s="28">
        <v>416.64</v>
      </c>
    </row>
    <row r="241" spans="1:5" ht="15">
      <c r="A241" s="59" t="s">
        <v>353</v>
      </c>
      <c r="B241" s="7" t="s">
        <v>1981</v>
      </c>
      <c r="C241" s="8">
        <v>267.4</v>
      </c>
      <c r="D241" s="27">
        <v>390.4</v>
      </c>
      <c r="E241" s="28">
        <v>320.88</v>
      </c>
    </row>
    <row r="242" spans="1:5" ht="15">
      <c r="A242" s="6" t="s">
        <v>354</v>
      </c>
      <c r="B242" s="7" t="s">
        <v>1982</v>
      </c>
      <c r="C242" s="8">
        <v>347.2</v>
      </c>
      <c r="D242" s="27">
        <v>506.91</v>
      </c>
      <c r="E242" s="28">
        <v>416.64</v>
      </c>
    </row>
    <row r="243" spans="1:5" ht="15">
      <c r="A243" s="6" t="s">
        <v>355</v>
      </c>
      <c r="B243" s="7" t="s">
        <v>1983</v>
      </c>
      <c r="C243" s="8">
        <v>183.4</v>
      </c>
      <c r="D243" s="27">
        <v>267.76</v>
      </c>
      <c r="E243" s="28">
        <v>220.08</v>
      </c>
    </row>
    <row r="244" spans="1:5" ht="15">
      <c r="A244" s="6" t="s">
        <v>356</v>
      </c>
      <c r="B244" s="7" t="s">
        <v>1984</v>
      </c>
      <c r="C244" s="8">
        <v>254.8</v>
      </c>
      <c r="D244" s="27">
        <v>372.01</v>
      </c>
      <c r="E244" s="28">
        <v>305.76</v>
      </c>
    </row>
    <row r="245" spans="1:5" ht="15">
      <c r="A245" s="6" t="s">
        <v>357</v>
      </c>
      <c r="B245" s="7" t="s">
        <v>358</v>
      </c>
      <c r="C245" s="8">
        <v>285.6</v>
      </c>
      <c r="D245" s="27">
        <v>416.98</v>
      </c>
      <c r="E245" s="28">
        <v>342.72</v>
      </c>
    </row>
    <row r="246" spans="1:5" ht="15">
      <c r="A246" s="6" t="s">
        <v>359</v>
      </c>
      <c r="B246" s="7" t="s">
        <v>1985</v>
      </c>
      <c r="C246" s="8">
        <v>221.2</v>
      </c>
      <c r="D246" s="27">
        <v>322.95</v>
      </c>
      <c r="E246" s="28">
        <v>265.44</v>
      </c>
    </row>
    <row r="247" spans="1:5" ht="15">
      <c r="A247" s="6" t="s">
        <v>360</v>
      </c>
      <c r="B247" s="7" t="s">
        <v>1986</v>
      </c>
      <c r="C247" s="8">
        <v>219.8</v>
      </c>
      <c r="D247" s="27">
        <v>320.91</v>
      </c>
      <c r="E247" s="28">
        <v>263.76</v>
      </c>
    </row>
    <row r="248" spans="1:5" ht="15">
      <c r="A248" s="6" t="s">
        <v>361</v>
      </c>
      <c r="B248" s="7" t="s">
        <v>1987</v>
      </c>
      <c r="C248" s="8">
        <v>254.8</v>
      </c>
      <c r="D248" s="27">
        <v>372.01</v>
      </c>
      <c r="E248" s="28">
        <v>305.76</v>
      </c>
    </row>
    <row r="249" spans="1:5" ht="15">
      <c r="A249" s="6" t="s">
        <v>362</v>
      </c>
      <c r="B249" s="7" t="s">
        <v>1988</v>
      </c>
      <c r="C249" s="8">
        <v>166.6</v>
      </c>
      <c r="D249" s="27">
        <v>243.24</v>
      </c>
      <c r="E249" s="28">
        <v>199.92</v>
      </c>
    </row>
    <row r="250" spans="1:5" ht="15">
      <c r="A250" s="6" t="s">
        <v>363</v>
      </c>
      <c r="B250" s="7" t="s">
        <v>364</v>
      </c>
      <c r="C250" s="8">
        <v>173.6</v>
      </c>
      <c r="D250" s="27">
        <v>253.46</v>
      </c>
      <c r="E250" s="28">
        <v>208.32</v>
      </c>
    </row>
    <row r="251" spans="1:5" ht="15">
      <c r="A251" s="6" t="s">
        <v>365</v>
      </c>
      <c r="B251" s="7" t="s">
        <v>366</v>
      </c>
      <c r="C251" s="8">
        <v>211.4</v>
      </c>
      <c r="D251" s="27">
        <v>308.64</v>
      </c>
      <c r="E251" s="28">
        <v>253.68</v>
      </c>
    </row>
    <row r="252" spans="1:5" ht="15">
      <c r="A252" s="6" t="s">
        <v>367</v>
      </c>
      <c r="B252" s="7" t="s">
        <v>1989</v>
      </c>
      <c r="C252" s="8">
        <v>238</v>
      </c>
      <c r="D252" s="27">
        <v>347.48</v>
      </c>
      <c r="E252" s="28">
        <v>285.6</v>
      </c>
    </row>
    <row r="253" spans="1:5" ht="15">
      <c r="A253" s="6" t="s">
        <v>368</v>
      </c>
      <c r="B253" s="7" t="s">
        <v>1990</v>
      </c>
      <c r="C253" s="8">
        <v>261.8</v>
      </c>
      <c r="D253" s="27">
        <v>382.23</v>
      </c>
      <c r="E253" s="28">
        <v>314.16</v>
      </c>
    </row>
    <row r="254" spans="1:5" ht="15">
      <c r="A254" s="6" t="s">
        <v>369</v>
      </c>
      <c r="B254" s="7" t="s">
        <v>1991</v>
      </c>
      <c r="C254" s="8">
        <v>207.2</v>
      </c>
      <c r="D254" s="27">
        <v>302.51</v>
      </c>
      <c r="E254" s="28">
        <v>248.64</v>
      </c>
    </row>
    <row r="255" spans="1:5" ht="15">
      <c r="A255" s="6" t="s">
        <v>370</v>
      </c>
      <c r="B255" s="7" t="s">
        <v>1992</v>
      </c>
      <c r="C255" s="8">
        <v>504</v>
      </c>
      <c r="D255" s="27">
        <v>0</v>
      </c>
      <c r="E255" s="28">
        <v>0</v>
      </c>
    </row>
    <row r="256" spans="1:5" ht="15">
      <c r="A256" s="6" t="s">
        <v>371</v>
      </c>
      <c r="B256" s="7" t="s">
        <v>1993</v>
      </c>
      <c r="C256" s="8">
        <v>649.6</v>
      </c>
      <c r="D256" s="27">
        <v>0</v>
      </c>
      <c r="E256" s="28">
        <v>0</v>
      </c>
    </row>
    <row r="257" spans="1:5" ht="15">
      <c r="A257" s="6" t="s">
        <v>372</v>
      </c>
      <c r="B257" s="7" t="s">
        <v>1994</v>
      </c>
      <c r="C257" s="8">
        <v>183.4</v>
      </c>
      <c r="D257" s="27">
        <v>267.76</v>
      </c>
      <c r="E257" s="28">
        <v>220.08</v>
      </c>
    </row>
    <row r="258" spans="1:5" ht="15">
      <c r="A258" s="6" t="s">
        <v>373</v>
      </c>
      <c r="B258" s="7" t="s">
        <v>1995</v>
      </c>
      <c r="C258" s="8">
        <v>207.2</v>
      </c>
      <c r="D258" s="27">
        <v>302.51</v>
      </c>
      <c r="E258" s="28">
        <v>248.64</v>
      </c>
    </row>
    <row r="259" spans="1:5" ht="15">
      <c r="A259" s="6" t="s">
        <v>374</v>
      </c>
      <c r="B259" s="7" t="s">
        <v>1996</v>
      </c>
      <c r="C259" s="8">
        <v>179.2</v>
      </c>
      <c r="D259" s="27">
        <v>261.63</v>
      </c>
      <c r="E259" s="28">
        <v>215.04</v>
      </c>
    </row>
    <row r="260" spans="1:5" ht="15">
      <c r="A260" s="6" t="s">
        <v>375</v>
      </c>
      <c r="B260" s="7" t="s">
        <v>1997</v>
      </c>
      <c r="C260" s="8">
        <v>285.6</v>
      </c>
      <c r="D260" s="27">
        <v>416.98</v>
      </c>
      <c r="E260" s="28">
        <v>342.72</v>
      </c>
    </row>
    <row r="261" spans="1:5" ht="15">
      <c r="A261" s="6" t="s">
        <v>376</v>
      </c>
      <c r="B261" s="7" t="s">
        <v>1998</v>
      </c>
      <c r="C261" s="8">
        <v>431.2</v>
      </c>
      <c r="D261" s="27">
        <v>629.55</v>
      </c>
      <c r="E261" s="28">
        <v>517.44</v>
      </c>
    </row>
    <row r="262" spans="1:5" ht="15">
      <c r="A262" s="6" t="s">
        <v>377</v>
      </c>
      <c r="B262" s="7" t="s">
        <v>378</v>
      </c>
      <c r="C262" s="8">
        <v>649.6</v>
      </c>
      <c r="D262" s="27">
        <v>948.42</v>
      </c>
      <c r="E262" s="28">
        <v>779.52</v>
      </c>
    </row>
    <row r="263" spans="1:5" ht="15">
      <c r="A263" s="6" t="s">
        <v>379</v>
      </c>
      <c r="B263" s="7" t="s">
        <v>380</v>
      </c>
      <c r="C263" s="8">
        <v>597.8</v>
      </c>
      <c r="D263" s="27">
        <v>872.79</v>
      </c>
      <c r="E263" s="28">
        <v>717.36</v>
      </c>
    </row>
    <row r="264" spans="1:5" ht="15">
      <c r="A264" s="6" t="s">
        <v>381</v>
      </c>
      <c r="B264" s="7" t="s">
        <v>382</v>
      </c>
      <c r="C264" s="8">
        <v>649.6</v>
      </c>
      <c r="D264" s="27">
        <v>948.42</v>
      </c>
      <c r="E264" s="28">
        <v>779.52</v>
      </c>
    </row>
    <row r="265" spans="1:5" ht="15">
      <c r="A265" s="6" t="s">
        <v>383</v>
      </c>
      <c r="B265" s="7" t="s">
        <v>384</v>
      </c>
      <c r="C265" s="8">
        <v>285.6</v>
      </c>
      <c r="D265" s="27">
        <v>416.98</v>
      </c>
      <c r="E265" s="28">
        <v>342.72</v>
      </c>
    </row>
    <row r="266" spans="1:5" ht="15">
      <c r="A266" s="6" t="s">
        <v>385</v>
      </c>
      <c r="B266" s="7" t="s">
        <v>386</v>
      </c>
      <c r="C266" s="8">
        <v>504</v>
      </c>
      <c r="D266" s="27">
        <v>735.84</v>
      </c>
      <c r="E266" s="28">
        <v>604.8</v>
      </c>
    </row>
    <row r="267" spans="1:5" ht="15">
      <c r="A267" s="6" t="s">
        <v>387</v>
      </c>
      <c r="B267" s="7" t="s">
        <v>388</v>
      </c>
      <c r="C267" s="8">
        <v>267.4</v>
      </c>
      <c r="D267" s="27">
        <v>390.4</v>
      </c>
      <c r="E267" s="28">
        <v>320.88</v>
      </c>
    </row>
    <row r="268" spans="1:5" ht="15">
      <c r="A268" s="6" t="s">
        <v>389</v>
      </c>
      <c r="B268" s="7" t="s">
        <v>390</v>
      </c>
      <c r="C268" s="8">
        <v>347.2</v>
      </c>
      <c r="D268" s="27">
        <v>506.91</v>
      </c>
      <c r="E268" s="28">
        <v>416.64</v>
      </c>
    </row>
    <row r="269" spans="1:5" ht="15">
      <c r="A269" s="6" t="s">
        <v>391</v>
      </c>
      <c r="B269" s="7" t="s">
        <v>392</v>
      </c>
      <c r="C269" s="8">
        <v>238</v>
      </c>
      <c r="D269" s="27">
        <v>347.48</v>
      </c>
      <c r="E269" s="28">
        <v>285.6</v>
      </c>
    </row>
    <row r="270" spans="1:5" ht="15">
      <c r="A270" s="37" t="s">
        <v>393</v>
      </c>
      <c r="B270" s="7" t="s">
        <v>394</v>
      </c>
      <c r="C270" s="15">
        <v>207.2</v>
      </c>
      <c r="D270" s="38">
        <v>302.51</v>
      </c>
      <c r="E270" s="39">
        <v>248.64</v>
      </c>
    </row>
    <row r="271" spans="1:5" ht="15">
      <c r="A271" s="37" t="s">
        <v>395</v>
      </c>
      <c r="B271" s="7" t="s">
        <v>396</v>
      </c>
      <c r="C271" s="15">
        <v>211.4</v>
      </c>
      <c r="D271" s="38">
        <v>308.64</v>
      </c>
      <c r="E271" s="39">
        <v>253.68</v>
      </c>
    </row>
    <row r="272" spans="1:5" ht="15">
      <c r="A272" s="37" t="s">
        <v>397</v>
      </c>
      <c r="B272" s="7" t="s">
        <v>1999</v>
      </c>
      <c r="C272" s="15">
        <v>207.2</v>
      </c>
      <c r="D272" s="38">
        <v>302.51</v>
      </c>
      <c r="E272" s="39">
        <v>248.64</v>
      </c>
    </row>
    <row r="273" spans="1:5" ht="15">
      <c r="A273" s="37" t="s">
        <v>398</v>
      </c>
      <c r="B273" s="7" t="s">
        <v>399</v>
      </c>
      <c r="C273" s="15">
        <v>207.2</v>
      </c>
      <c r="D273" s="38">
        <v>302.51</v>
      </c>
      <c r="E273" s="39">
        <v>248.64</v>
      </c>
    </row>
    <row r="274" spans="1:5" ht="15">
      <c r="A274" s="37" t="s">
        <v>400</v>
      </c>
      <c r="B274" s="7" t="s">
        <v>401</v>
      </c>
      <c r="C274" s="15">
        <v>207.2</v>
      </c>
      <c r="D274" s="38">
        <v>302.51</v>
      </c>
      <c r="E274" s="39">
        <v>248.64</v>
      </c>
    </row>
    <row r="275" spans="1:5" ht="15">
      <c r="A275" s="37" t="s">
        <v>402</v>
      </c>
      <c r="B275" s="7" t="s">
        <v>403</v>
      </c>
      <c r="C275" s="15">
        <v>207.2</v>
      </c>
      <c r="D275" s="38">
        <v>302.51</v>
      </c>
      <c r="E275" s="39">
        <v>248.64</v>
      </c>
    </row>
    <row r="276" spans="1:5" ht="15">
      <c r="A276" s="37" t="s">
        <v>404</v>
      </c>
      <c r="B276" s="7" t="s">
        <v>405</v>
      </c>
      <c r="C276" s="15">
        <v>207.2</v>
      </c>
      <c r="D276" s="38">
        <v>302.51</v>
      </c>
      <c r="E276" s="39">
        <v>248.64</v>
      </c>
    </row>
    <row r="277" spans="1:5" ht="15">
      <c r="A277" s="37" t="s">
        <v>406</v>
      </c>
      <c r="B277" s="7" t="s">
        <v>407</v>
      </c>
      <c r="C277" s="15">
        <v>207.2</v>
      </c>
      <c r="D277" s="38">
        <v>302.51</v>
      </c>
      <c r="E277" s="39">
        <v>248.64</v>
      </c>
    </row>
    <row r="278" spans="1:5" ht="15">
      <c r="A278" s="37" t="s">
        <v>408</v>
      </c>
      <c r="B278" s="7" t="s">
        <v>409</v>
      </c>
      <c r="C278" s="15">
        <v>207.2</v>
      </c>
      <c r="D278" s="38">
        <v>302.51</v>
      </c>
      <c r="E278" s="39">
        <v>248.64</v>
      </c>
    </row>
    <row r="279" spans="1:5" ht="15">
      <c r="A279" s="37" t="s">
        <v>410</v>
      </c>
      <c r="B279" s="7" t="s">
        <v>411</v>
      </c>
      <c r="C279" s="15">
        <v>221.2</v>
      </c>
      <c r="D279" s="38">
        <v>322.95</v>
      </c>
      <c r="E279" s="39">
        <v>265.44</v>
      </c>
    </row>
    <row r="280" spans="1:5" ht="15">
      <c r="A280" s="37" t="s">
        <v>412</v>
      </c>
      <c r="B280" s="7" t="s">
        <v>2000</v>
      </c>
      <c r="C280" s="15">
        <v>294</v>
      </c>
      <c r="D280" s="38">
        <v>429.24</v>
      </c>
      <c r="E280" s="39">
        <v>352.8</v>
      </c>
    </row>
    <row r="281" spans="1:5" ht="15">
      <c r="A281" s="37" t="s">
        <v>413</v>
      </c>
      <c r="B281" s="7" t="s">
        <v>414</v>
      </c>
      <c r="C281" s="15">
        <v>187.6</v>
      </c>
      <c r="D281" s="38">
        <v>273.9</v>
      </c>
      <c r="E281" s="39">
        <v>225.12</v>
      </c>
    </row>
    <row r="282" spans="1:5" ht="15">
      <c r="A282" s="37" t="s">
        <v>415</v>
      </c>
      <c r="B282" s="7" t="s">
        <v>358</v>
      </c>
      <c r="C282" s="15">
        <v>169.4</v>
      </c>
      <c r="D282" s="38">
        <v>247.32</v>
      </c>
      <c r="E282" s="39">
        <v>203.28</v>
      </c>
    </row>
    <row r="283" spans="1:5" ht="15">
      <c r="A283" s="37" t="s">
        <v>416</v>
      </c>
      <c r="B283" s="7" t="s">
        <v>417</v>
      </c>
      <c r="C283" s="15">
        <v>169.4</v>
      </c>
      <c r="D283" s="38">
        <v>247.32</v>
      </c>
      <c r="E283" s="39">
        <v>203.28</v>
      </c>
    </row>
    <row r="284" spans="1:5" ht="15">
      <c r="A284" s="37" t="s">
        <v>418</v>
      </c>
      <c r="B284" s="7" t="s">
        <v>419</v>
      </c>
      <c r="C284" s="15">
        <v>210</v>
      </c>
      <c r="D284" s="38">
        <v>306.6</v>
      </c>
      <c r="E284" s="39">
        <v>252</v>
      </c>
    </row>
    <row r="285" spans="1:5" ht="15">
      <c r="A285" s="6" t="s">
        <v>420</v>
      </c>
      <c r="B285" s="7" t="s">
        <v>2001</v>
      </c>
      <c r="C285" s="15">
        <v>136.3</v>
      </c>
      <c r="D285" s="38">
        <v>199</v>
      </c>
      <c r="E285" s="39">
        <v>163.56</v>
      </c>
    </row>
    <row r="286" spans="1:5" ht="15">
      <c r="A286" s="6" t="s">
        <v>421</v>
      </c>
      <c r="B286" s="7" t="s">
        <v>2002</v>
      </c>
      <c r="C286" s="8">
        <v>252</v>
      </c>
      <c r="D286" s="27">
        <v>367.92</v>
      </c>
      <c r="E286" s="28">
        <v>302.4</v>
      </c>
    </row>
    <row r="287" spans="1:5" ht="15">
      <c r="A287" s="6" t="s">
        <v>422</v>
      </c>
      <c r="B287" s="7" t="s">
        <v>423</v>
      </c>
      <c r="C287" s="8">
        <v>326.2</v>
      </c>
      <c r="D287" s="27">
        <v>476.25</v>
      </c>
      <c r="E287" s="28">
        <v>391.44</v>
      </c>
    </row>
    <row r="288" spans="1:5" ht="15">
      <c r="A288" s="6" t="s">
        <v>424</v>
      </c>
      <c r="B288" s="7" t="s">
        <v>2003</v>
      </c>
      <c r="C288" s="8">
        <v>649.6</v>
      </c>
      <c r="D288" s="27">
        <v>948.42</v>
      </c>
      <c r="E288" s="28">
        <v>779.52</v>
      </c>
    </row>
    <row r="289" spans="1:5" ht="15">
      <c r="A289" s="6" t="s">
        <v>425</v>
      </c>
      <c r="B289" s="7" t="s">
        <v>2004</v>
      </c>
      <c r="C289" s="8">
        <v>830.2</v>
      </c>
      <c r="D289" s="27">
        <v>1212.09</v>
      </c>
      <c r="E289" s="28">
        <v>996.24</v>
      </c>
    </row>
    <row r="290" spans="1:5" ht="15">
      <c r="A290" s="6" t="s">
        <v>426</v>
      </c>
      <c r="B290" s="7" t="s">
        <v>2005</v>
      </c>
      <c r="C290" s="8">
        <v>373.8</v>
      </c>
      <c r="D290" s="27">
        <v>545.75</v>
      </c>
      <c r="E290" s="28">
        <v>448.56</v>
      </c>
    </row>
    <row r="291" spans="1:5" ht="15">
      <c r="A291" s="6" t="s">
        <v>427</v>
      </c>
      <c r="B291" s="7" t="s">
        <v>2006</v>
      </c>
      <c r="C291" s="8">
        <v>211.4</v>
      </c>
      <c r="D291" s="27">
        <v>308.64</v>
      </c>
      <c r="E291" s="28">
        <v>253.68</v>
      </c>
    </row>
    <row r="292" spans="1:5" ht="15">
      <c r="A292" s="6" t="s">
        <v>428</v>
      </c>
      <c r="B292" s="7" t="s">
        <v>429</v>
      </c>
      <c r="C292" s="8">
        <v>1391.6</v>
      </c>
      <c r="D292" s="27">
        <v>2031.74</v>
      </c>
      <c r="E292" s="28">
        <v>1669.92</v>
      </c>
    </row>
    <row r="293" spans="1:5" ht="15">
      <c r="A293" s="6" t="s">
        <v>430</v>
      </c>
      <c r="B293" s="7" t="s">
        <v>2007</v>
      </c>
      <c r="C293" s="8">
        <v>504</v>
      </c>
      <c r="D293" s="27">
        <v>735.84</v>
      </c>
      <c r="E293" s="28">
        <v>604.8</v>
      </c>
    </row>
    <row r="294" spans="1:5" ht="15">
      <c r="A294" s="6" t="s">
        <v>431</v>
      </c>
      <c r="B294" s="7" t="s">
        <v>2008</v>
      </c>
      <c r="C294" s="8">
        <v>303.8</v>
      </c>
      <c r="D294" s="27">
        <v>443.55</v>
      </c>
      <c r="E294" s="28">
        <v>364.56</v>
      </c>
    </row>
    <row r="295" spans="1:5" ht="15">
      <c r="A295" s="6" t="s">
        <v>432</v>
      </c>
      <c r="B295" s="7" t="s">
        <v>2009</v>
      </c>
      <c r="C295" s="8">
        <v>256.2</v>
      </c>
      <c r="D295" s="27">
        <v>374.05</v>
      </c>
      <c r="E295" s="28">
        <v>307.44</v>
      </c>
    </row>
    <row r="296" spans="1:5" ht="15">
      <c r="A296" s="6" t="s">
        <v>433</v>
      </c>
      <c r="B296" s="7" t="s">
        <v>2010</v>
      </c>
      <c r="C296" s="8">
        <v>504</v>
      </c>
      <c r="D296" s="27">
        <v>735.84</v>
      </c>
      <c r="E296" s="28">
        <v>604.8</v>
      </c>
    </row>
    <row r="297" spans="1:5" ht="15">
      <c r="A297" s="6" t="s">
        <v>434</v>
      </c>
      <c r="B297" s="7" t="s">
        <v>2011</v>
      </c>
      <c r="C297" s="8">
        <v>830.2</v>
      </c>
      <c r="D297" s="27">
        <v>1212.09</v>
      </c>
      <c r="E297" s="28">
        <v>996.24</v>
      </c>
    </row>
    <row r="298" spans="1:5" ht="15">
      <c r="A298" s="6" t="s">
        <v>435</v>
      </c>
      <c r="B298" s="7" t="s">
        <v>436</v>
      </c>
      <c r="C298" s="8">
        <v>281.4</v>
      </c>
      <c r="D298" s="27">
        <v>410.84</v>
      </c>
      <c r="E298" s="28">
        <v>337.68</v>
      </c>
    </row>
    <row r="299" spans="1:5" ht="15">
      <c r="A299" s="6" t="s">
        <v>437</v>
      </c>
      <c r="B299" s="7" t="s">
        <v>2012</v>
      </c>
      <c r="C299" s="8">
        <v>205.8</v>
      </c>
      <c r="D299" s="27">
        <v>300.47</v>
      </c>
      <c r="E299" s="28">
        <v>246.96</v>
      </c>
    </row>
    <row r="300" spans="1:5" ht="15">
      <c r="A300" s="6" t="s">
        <v>438</v>
      </c>
      <c r="B300" s="7" t="s">
        <v>2013</v>
      </c>
      <c r="C300" s="8">
        <v>379.4</v>
      </c>
      <c r="D300" s="27">
        <v>553.92</v>
      </c>
      <c r="E300" s="28">
        <v>455.28</v>
      </c>
    </row>
    <row r="301" spans="1:5" ht="15">
      <c r="A301" s="6" t="s">
        <v>439</v>
      </c>
      <c r="B301" s="7" t="s">
        <v>440</v>
      </c>
      <c r="C301" s="8">
        <v>436.8</v>
      </c>
      <c r="D301" s="27">
        <v>637.73</v>
      </c>
      <c r="E301" s="28">
        <v>524.16</v>
      </c>
    </row>
    <row r="302" spans="1:5" ht="15">
      <c r="A302" s="6" t="s">
        <v>441</v>
      </c>
      <c r="B302" s="7" t="s">
        <v>442</v>
      </c>
      <c r="C302" s="8">
        <v>273</v>
      </c>
      <c r="D302" s="27">
        <v>398.58</v>
      </c>
      <c r="E302" s="28">
        <v>327.6</v>
      </c>
    </row>
    <row r="303" spans="1:5" ht="15">
      <c r="A303" s="6" t="s">
        <v>443</v>
      </c>
      <c r="B303" s="7" t="s">
        <v>380</v>
      </c>
      <c r="C303" s="8">
        <v>597.8</v>
      </c>
      <c r="D303" s="27">
        <v>872.79</v>
      </c>
      <c r="E303" s="28">
        <v>717.36</v>
      </c>
    </row>
    <row r="304" spans="1:5" ht="15">
      <c r="A304" s="6" t="s">
        <v>444</v>
      </c>
      <c r="B304" s="7" t="s">
        <v>445</v>
      </c>
      <c r="C304" s="8">
        <v>488.6</v>
      </c>
      <c r="D304" s="27">
        <v>713.36</v>
      </c>
      <c r="E304" s="28">
        <v>586.32</v>
      </c>
    </row>
    <row r="305" spans="1:5" ht="15">
      <c r="A305" s="6" t="s">
        <v>446</v>
      </c>
      <c r="B305" s="7" t="s">
        <v>447</v>
      </c>
      <c r="C305" s="8">
        <v>281.4</v>
      </c>
      <c r="D305" s="27">
        <v>410.84</v>
      </c>
      <c r="E305" s="28">
        <v>337.68</v>
      </c>
    </row>
    <row r="306" spans="1:5" ht="15">
      <c r="A306" s="6" t="s">
        <v>448</v>
      </c>
      <c r="B306" s="7" t="s">
        <v>2014</v>
      </c>
      <c r="C306" s="8">
        <v>281.4</v>
      </c>
      <c r="D306" s="27">
        <v>410.84</v>
      </c>
      <c r="E306" s="28">
        <v>337.68</v>
      </c>
    </row>
    <row r="307" spans="1:5" ht="15">
      <c r="A307" s="6" t="s">
        <v>449</v>
      </c>
      <c r="B307" s="7" t="s">
        <v>450</v>
      </c>
      <c r="C307" s="8">
        <v>266</v>
      </c>
      <c r="D307" s="27">
        <v>388.36</v>
      </c>
      <c r="E307" s="28">
        <v>319.2</v>
      </c>
    </row>
    <row r="308" spans="1:5" ht="15">
      <c r="A308" s="6" t="s">
        <v>451</v>
      </c>
      <c r="B308" s="7" t="s">
        <v>2015</v>
      </c>
      <c r="C308" s="8">
        <v>4869.2</v>
      </c>
      <c r="D308" s="27">
        <v>0</v>
      </c>
      <c r="E308" s="28">
        <v>0</v>
      </c>
    </row>
    <row r="309" spans="1:5" ht="15">
      <c r="A309" s="6" t="s">
        <v>452</v>
      </c>
      <c r="B309" s="7" t="s">
        <v>2016</v>
      </c>
      <c r="C309" s="8">
        <v>4552.8</v>
      </c>
      <c r="D309" s="27">
        <v>0</v>
      </c>
      <c r="E309" s="28">
        <v>0</v>
      </c>
    </row>
    <row r="310" spans="1:5" ht="15">
      <c r="A310" s="6" t="s">
        <v>453</v>
      </c>
      <c r="B310" s="7" t="s">
        <v>2017</v>
      </c>
      <c r="C310" s="8">
        <v>3368.4</v>
      </c>
      <c r="D310" s="27">
        <v>0</v>
      </c>
      <c r="E310" s="28">
        <v>0</v>
      </c>
    </row>
    <row r="311" spans="1:5" ht="15">
      <c r="A311" s="6" t="s">
        <v>454</v>
      </c>
      <c r="B311" s="7" t="s">
        <v>2018</v>
      </c>
      <c r="C311" s="8">
        <v>7191.8</v>
      </c>
      <c r="D311" s="27">
        <v>0</v>
      </c>
      <c r="E311" s="28">
        <v>0</v>
      </c>
    </row>
    <row r="312" spans="1:5" ht="15">
      <c r="A312" s="6" t="s">
        <v>455</v>
      </c>
      <c r="B312" s="7" t="s">
        <v>456</v>
      </c>
      <c r="C312" s="8">
        <v>7187.6</v>
      </c>
      <c r="D312" s="27">
        <v>0</v>
      </c>
      <c r="E312" s="28">
        <v>0</v>
      </c>
    </row>
    <row r="313" spans="1:5" ht="15">
      <c r="A313" s="6" t="s">
        <v>457</v>
      </c>
      <c r="B313" s="7" t="s">
        <v>2019</v>
      </c>
      <c r="C313" s="8">
        <v>8689.8</v>
      </c>
      <c r="D313" s="27">
        <v>0</v>
      </c>
      <c r="E313" s="28">
        <v>0</v>
      </c>
    </row>
    <row r="314" spans="1:5" ht="15">
      <c r="A314" s="6" t="s">
        <v>458</v>
      </c>
      <c r="B314" s="7" t="s">
        <v>2020</v>
      </c>
      <c r="C314" s="8">
        <v>8689.8</v>
      </c>
      <c r="D314" s="27">
        <v>0</v>
      </c>
      <c r="E314" s="28">
        <v>0</v>
      </c>
    </row>
    <row r="315" spans="1:5" ht="15">
      <c r="A315" s="6" t="s">
        <v>459</v>
      </c>
      <c r="B315" s="7" t="s">
        <v>460</v>
      </c>
      <c r="C315" s="8">
        <v>6060.6</v>
      </c>
      <c r="D315" s="27">
        <v>0</v>
      </c>
      <c r="E315" s="28">
        <v>0</v>
      </c>
    </row>
    <row r="316" spans="1:5" ht="15">
      <c r="A316" s="6" t="s">
        <v>461</v>
      </c>
      <c r="B316" s="7" t="s">
        <v>462</v>
      </c>
      <c r="C316" s="8">
        <v>3782.8</v>
      </c>
      <c r="D316" s="27">
        <v>0</v>
      </c>
      <c r="E316" s="28">
        <v>0</v>
      </c>
    </row>
    <row r="317" spans="1:5" ht="15">
      <c r="A317" s="6" t="s">
        <v>463</v>
      </c>
      <c r="B317" s="7" t="s">
        <v>464</v>
      </c>
      <c r="C317" s="8">
        <v>350</v>
      </c>
      <c r="D317" s="27">
        <v>511</v>
      </c>
      <c r="E317" s="28">
        <v>420</v>
      </c>
    </row>
    <row r="318" spans="1:5" ht="15">
      <c r="A318" s="6" t="s">
        <v>465</v>
      </c>
      <c r="B318" s="7" t="s">
        <v>2021</v>
      </c>
      <c r="C318" s="8">
        <v>557.2</v>
      </c>
      <c r="D318" s="27">
        <v>813.51</v>
      </c>
      <c r="E318" s="28">
        <v>668.64</v>
      </c>
    </row>
    <row r="319" spans="1:5" ht="15">
      <c r="A319" s="6" t="s">
        <v>466</v>
      </c>
      <c r="B319" s="7" t="s">
        <v>467</v>
      </c>
      <c r="C319" s="8">
        <v>347.2</v>
      </c>
      <c r="D319" s="27">
        <v>506.91</v>
      </c>
      <c r="E319" s="28">
        <v>416.64</v>
      </c>
    </row>
    <row r="320" spans="1:5" ht="15">
      <c r="A320" s="6" t="s">
        <v>468</v>
      </c>
      <c r="B320" s="7" t="s">
        <v>469</v>
      </c>
      <c r="C320" s="8">
        <v>347.2</v>
      </c>
      <c r="D320" s="27">
        <v>506.91</v>
      </c>
      <c r="E320" s="28">
        <v>416.64</v>
      </c>
    </row>
    <row r="321" spans="1:5" ht="15">
      <c r="A321" s="6" t="s">
        <v>470</v>
      </c>
      <c r="B321" s="7" t="s">
        <v>471</v>
      </c>
      <c r="C321" s="8">
        <v>602</v>
      </c>
      <c r="D321" s="27">
        <v>878.92</v>
      </c>
      <c r="E321" s="28">
        <v>722.4</v>
      </c>
    </row>
    <row r="322" spans="1:5" ht="15">
      <c r="A322" s="6" t="s">
        <v>472</v>
      </c>
      <c r="B322" s="7" t="s">
        <v>473</v>
      </c>
      <c r="C322" s="8">
        <v>840</v>
      </c>
      <c r="D322" s="27">
        <v>0</v>
      </c>
      <c r="E322" s="28">
        <v>0</v>
      </c>
    </row>
    <row r="323" spans="1:5" ht="15">
      <c r="A323" s="6" t="s">
        <v>474</v>
      </c>
      <c r="B323" s="7" t="s">
        <v>475</v>
      </c>
      <c r="C323" s="8">
        <v>3234</v>
      </c>
      <c r="D323" s="27">
        <v>0</v>
      </c>
      <c r="E323" s="28">
        <v>0</v>
      </c>
    </row>
    <row r="324" spans="1:5" ht="15">
      <c r="A324" s="6" t="s">
        <v>476</v>
      </c>
      <c r="B324" s="7" t="s">
        <v>477</v>
      </c>
      <c r="C324" s="8">
        <v>210</v>
      </c>
      <c r="D324" s="27">
        <v>0</v>
      </c>
      <c r="E324" s="28">
        <v>0</v>
      </c>
    </row>
    <row r="325" spans="1:5" ht="15">
      <c r="A325" s="6" t="s">
        <v>478</v>
      </c>
      <c r="B325" s="7" t="s">
        <v>479</v>
      </c>
      <c r="C325" s="8">
        <v>173.6</v>
      </c>
      <c r="D325" s="27">
        <v>253.46</v>
      </c>
      <c r="E325" s="28">
        <v>208.32</v>
      </c>
    </row>
    <row r="326" spans="1:5" ht="15">
      <c r="A326" s="6" t="s">
        <v>480</v>
      </c>
      <c r="B326" s="7" t="s">
        <v>2022</v>
      </c>
      <c r="C326" s="15">
        <v>123.7</v>
      </c>
      <c r="D326" s="38">
        <v>180.6</v>
      </c>
      <c r="E326" s="39">
        <v>148.44</v>
      </c>
    </row>
    <row r="327" spans="1:5" ht="15">
      <c r="A327" s="6" t="s">
        <v>481</v>
      </c>
      <c r="B327" s="7" t="s">
        <v>482</v>
      </c>
      <c r="C327" s="15">
        <v>793</v>
      </c>
      <c r="D327" s="27">
        <v>0</v>
      </c>
      <c r="E327" s="28">
        <v>0</v>
      </c>
    </row>
    <row r="328" spans="1:5" ht="15">
      <c r="A328" s="6" t="s">
        <v>483</v>
      </c>
      <c r="B328" s="7" t="s">
        <v>484</v>
      </c>
      <c r="C328" s="15">
        <v>545</v>
      </c>
      <c r="D328" s="27">
        <v>0</v>
      </c>
      <c r="E328" s="28">
        <v>0</v>
      </c>
    </row>
    <row r="329" spans="1:5" ht="15">
      <c r="A329" s="6" t="s">
        <v>485</v>
      </c>
      <c r="B329" s="7" t="s">
        <v>486</v>
      </c>
      <c r="C329" s="8">
        <v>183.6</v>
      </c>
      <c r="D329" s="27">
        <v>0</v>
      </c>
      <c r="E329" s="28">
        <v>0</v>
      </c>
    </row>
    <row r="330" spans="1:5" ht="15">
      <c r="A330" s="6" t="s">
        <v>487</v>
      </c>
      <c r="B330" s="7" t="s">
        <v>488</v>
      </c>
      <c r="C330" s="8">
        <v>505.7</v>
      </c>
      <c r="D330" s="27">
        <v>0</v>
      </c>
      <c r="E330" s="28">
        <v>0</v>
      </c>
    </row>
    <row r="331" spans="1:5" ht="15">
      <c r="A331" s="6" t="s">
        <v>489</v>
      </c>
      <c r="B331" s="7" t="s">
        <v>490</v>
      </c>
      <c r="C331" s="8">
        <v>281.4</v>
      </c>
      <c r="D331" s="27">
        <v>0</v>
      </c>
      <c r="E331" s="28">
        <v>0</v>
      </c>
    </row>
    <row r="332" spans="1:5" ht="15">
      <c r="A332" s="11" t="s">
        <v>491</v>
      </c>
      <c r="B332" s="231" t="s">
        <v>492</v>
      </c>
      <c r="C332" s="12">
        <v>1152.6</v>
      </c>
      <c r="D332" s="30">
        <v>0</v>
      </c>
      <c r="E332" s="34">
        <v>0</v>
      </c>
    </row>
    <row r="333" spans="1:5" ht="15">
      <c r="A333" s="62" t="s">
        <v>493</v>
      </c>
      <c r="B333" s="238" t="s">
        <v>2023</v>
      </c>
      <c r="C333" s="41">
        <v>148.91</v>
      </c>
      <c r="D333" s="49">
        <v>217.41</v>
      </c>
      <c r="E333" s="50">
        <v>178.69</v>
      </c>
    </row>
    <row r="334" spans="1:5" ht="15">
      <c r="A334" s="63" t="s">
        <v>494</v>
      </c>
      <c r="B334" s="242" t="s">
        <v>495</v>
      </c>
      <c r="C334" s="8">
        <v>1649</v>
      </c>
      <c r="D334" s="30">
        <v>1649</v>
      </c>
      <c r="E334" s="34"/>
    </row>
    <row r="335" spans="1:5" ht="30">
      <c r="A335" s="63" t="s">
        <v>496</v>
      </c>
      <c r="B335" s="243" t="s">
        <v>497</v>
      </c>
      <c r="C335" s="8">
        <v>4799</v>
      </c>
      <c r="D335" s="30">
        <v>4799</v>
      </c>
      <c r="E335" s="34"/>
    </row>
    <row r="336" spans="1:5" ht="15">
      <c r="A336" s="63" t="s">
        <v>498</v>
      </c>
      <c r="B336" s="242" t="s">
        <v>499</v>
      </c>
      <c r="C336" s="8">
        <v>1649</v>
      </c>
      <c r="D336" s="30">
        <v>1649</v>
      </c>
      <c r="E336" s="34"/>
    </row>
    <row r="337" spans="1:5" ht="30">
      <c r="A337" s="63" t="s">
        <v>500</v>
      </c>
      <c r="B337" s="243" t="s">
        <v>501</v>
      </c>
      <c r="C337" s="8">
        <v>4799</v>
      </c>
      <c r="D337" s="30">
        <v>4799</v>
      </c>
      <c r="E337" s="34"/>
    </row>
    <row r="338" spans="1:5" ht="15">
      <c r="A338" s="63" t="s">
        <v>502</v>
      </c>
      <c r="B338" s="242" t="s">
        <v>503</v>
      </c>
      <c r="C338" s="8">
        <v>1649</v>
      </c>
      <c r="D338" s="30">
        <v>1649</v>
      </c>
      <c r="E338" s="34"/>
    </row>
    <row r="339" spans="1:5" ht="30">
      <c r="A339" s="63" t="s">
        <v>504</v>
      </c>
      <c r="B339" s="243" t="s">
        <v>505</v>
      </c>
      <c r="C339" s="8">
        <v>4799</v>
      </c>
      <c r="D339" s="30">
        <v>4799</v>
      </c>
      <c r="E339" s="34"/>
    </row>
    <row r="340" spans="1:5" ht="15">
      <c r="A340" s="63" t="s">
        <v>506</v>
      </c>
      <c r="B340" s="242" t="s">
        <v>507</v>
      </c>
      <c r="C340" s="8">
        <v>1649</v>
      </c>
      <c r="D340" s="30">
        <v>1649</v>
      </c>
      <c r="E340" s="34"/>
    </row>
    <row r="341" spans="1:5" ht="15">
      <c r="A341" s="63" t="s">
        <v>508</v>
      </c>
      <c r="B341" s="243" t="s">
        <v>509</v>
      </c>
      <c r="C341" s="8">
        <v>2232</v>
      </c>
      <c r="D341" s="30">
        <v>2232</v>
      </c>
      <c r="E341" s="34"/>
    </row>
    <row r="342" spans="1:5" ht="30">
      <c r="A342" s="63" t="s">
        <v>510</v>
      </c>
      <c r="B342" s="243" t="s">
        <v>511</v>
      </c>
      <c r="C342" s="8">
        <v>4799</v>
      </c>
      <c r="D342" s="30">
        <v>4799</v>
      </c>
      <c r="E342" s="34"/>
    </row>
    <row r="343" spans="1:5" ht="30">
      <c r="A343" s="63" t="s">
        <v>512</v>
      </c>
      <c r="B343" s="243" t="s">
        <v>513</v>
      </c>
      <c r="C343" s="8">
        <v>5136</v>
      </c>
      <c r="D343" s="30">
        <v>5136</v>
      </c>
      <c r="E343" s="34"/>
    </row>
    <row r="344" spans="1:5" ht="15">
      <c r="A344" s="63" t="s">
        <v>514</v>
      </c>
      <c r="B344" s="242" t="s">
        <v>515</v>
      </c>
      <c r="C344" s="8">
        <v>2232</v>
      </c>
      <c r="D344" s="30">
        <v>2232</v>
      </c>
      <c r="E344" s="34"/>
    </row>
    <row r="345" spans="1:5" ht="30">
      <c r="A345" s="63" t="s">
        <v>516</v>
      </c>
      <c r="B345" s="243" t="s">
        <v>517</v>
      </c>
      <c r="C345" s="8">
        <v>5136</v>
      </c>
      <c r="D345" s="30">
        <v>5136</v>
      </c>
      <c r="E345" s="34"/>
    </row>
    <row r="346" spans="1:5" ht="15">
      <c r="A346" s="63" t="s">
        <v>518</v>
      </c>
      <c r="B346" s="242" t="s">
        <v>519</v>
      </c>
      <c r="C346" s="8">
        <v>1649</v>
      </c>
      <c r="D346" s="30">
        <v>1649</v>
      </c>
      <c r="E346" s="34"/>
    </row>
    <row r="347" spans="1:5" ht="15">
      <c r="A347" s="63" t="s">
        <v>520</v>
      </c>
      <c r="B347" s="243" t="s">
        <v>521</v>
      </c>
      <c r="C347" s="8">
        <v>4799</v>
      </c>
      <c r="D347" s="30">
        <v>4799</v>
      </c>
      <c r="E347" s="34"/>
    </row>
    <row r="348" spans="1:5" ht="15">
      <c r="A348" s="63" t="s">
        <v>522</v>
      </c>
      <c r="B348" s="243" t="s">
        <v>523</v>
      </c>
      <c r="C348" s="8">
        <v>583</v>
      </c>
      <c r="D348" s="30">
        <v>583</v>
      </c>
      <c r="E348" s="34"/>
    </row>
    <row r="349" spans="1:5" ht="15">
      <c r="A349" s="63" t="s">
        <v>524</v>
      </c>
      <c r="B349" s="243" t="s">
        <v>525</v>
      </c>
      <c r="C349" s="8">
        <v>583</v>
      </c>
      <c r="D349" s="30">
        <v>583</v>
      </c>
      <c r="E349" s="34"/>
    </row>
    <row r="350" spans="1:5" ht="15">
      <c r="A350" s="63" t="s">
        <v>526</v>
      </c>
      <c r="B350" s="242" t="s">
        <v>527</v>
      </c>
      <c r="C350" s="8">
        <v>4799</v>
      </c>
      <c r="D350" s="30">
        <v>4799</v>
      </c>
      <c r="E350" s="34"/>
    </row>
    <row r="351" spans="1:5" ht="15">
      <c r="A351" s="63" t="s">
        <v>528</v>
      </c>
      <c r="B351" s="242" t="s">
        <v>529</v>
      </c>
      <c r="C351" s="8">
        <v>1649</v>
      </c>
      <c r="D351" s="30">
        <v>1649</v>
      </c>
      <c r="E351" s="34"/>
    </row>
    <row r="352" spans="1:5" ht="15">
      <c r="A352" s="63" t="s">
        <v>530</v>
      </c>
      <c r="B352" s="243" t="s">
        <v>531</v>
      </c>
      <c r="C352" s="8">
        <v>2232</v>
      </c>
      <c r="D352" s="30">
        <v>2232</v>
      </c>
      <c r="E352" s="34"/>
    </row>
    <row r="353" spans="1:5" ht="30">
      <c r="A353" s="63" t="s">
        <v>532</v>
      </c>
      <c r="B353" s="243" t="s">
        <v>533</v>
      </c>
      <c r="C353" s="8">
        <v>4799</v>
      </c>
      <c r="D353" s="30">
        <v>4799</v>
      </c>
      <c r="E353" s="34"/>
    </row>
    <row r="354" spans="1:5" ht="30">
      <c r="A354" s="63" t="s">
        <v>534</v>
      </c>
      <c r="B354" s="243" t="s">
        <v>535</v>
      </c>
      <c r="C354" s="8">
        <v>5136</v>
      </c>
      <c r="D354" s="30">
        <v>5136</v>
      </c>
      <c r="E354" s="34"/>
    </row>
    <row r="355" spans="1:5" ht="15">
      <c r="A355" s="63" t="s">
        <v>536</v>
      </c>
      <c r="B355" s="243" t="s">
        <v>537</v>
      </c>
      <c r="C355" s="8">
        <v>3539</v>
      </c>
      <c r="D355" s="30">
        <v>3539</v>
      </c>
      <c r="E355" s="34"/>
    </row>
    <row r="356" spans="1:5" ht="30">
      <c r="A356" s="63" t="s">
        <v>538</v>
      </c>
      <c r="B356" s="243" t="s">
        <v>539</v>
      </c>
      <c r="C356" s="8">
        <v>4660</v>
      </c>
      <c r="D356" s="30">
        <v>4660</v>
      </c>
      <c r="E356" s="34"/>
    </row>
    <row r="357" spans="1:5" ht="30">
      <c r="A357" s="63" t="s">
        <v>540</v>
      </c>
      <c r="B357" s="243" t="s">
        <v>541</v>
      </c>
      <c r="C357" s="8">
        <v>8035</v>
      </c>
      <c r="D357" s="30">
        <v>8035</v>
      </c>
      <c r="E357" s="34"/>
    </row>
    <row r="358" spans="1:5" ht="15">
      <c r="A358" s="63" t="s">
        <v>542</v>
      </c>
      <c r="B358" s="242" t="s">
        <v>543</v>
      </c>
      <c r="C358" s="8">
        <v>2232</v>
      </c>
      <c r="D358" s="30">
        <v>2232</v>
      </c>
      <c r="E358" s="34"/>
    </row>
    <row r="359" spans="1:5" ht="30">
      <c r="A359" s="63" t="s">
        <v>544</v>
      </c>
      <c r="B359" s="243" t="s">
        <v>545</v>
      </c>
      <c r="C359" s="8">
        <v>4799</v>
      </c>
      <c r="D359" s="30">
        <v>4799</v>
      </c>
      <c r="E359" s="34"/>
    </row>
    <row r="360" spans="1:5" ht="15">
      <c r="A360" s="63" t="s">
        <v>546</v>
      </c>
      <c r="B360" s="242" t="s">
        <v>547</v>
      </c>
      <c r="C360" s="8">
        <v>2232</v>
      </c>
      <c r="D360" s="30">
        <v>2232</v>
      </c>
      <c r="E360" s="34"/>
    </row>
    <row r="361" spans="1:5" ht="30">
      <c r="A361" s="63" t="s">
        <v>548</v>
      </c>
      <c r="B361" s="243" t="s">
        <v>549</v>
      </c>
      <c r="C361" s="8">
        <v>5136</v>
      </c>
      <c r="D361" s="30">
        <v>5136</v>
      </c>
      <c r="E361" s="34"/>
    </row>
    <row r="362" spans="1:5" ht="16.5" customHeight="1">
      <c r="A362" s="63" t="s">
        <v>550</v>
      </c>
      <c r="B362" s="243" t="s">
        <v>551</v>
      </c>
      <c r="C362" s="8">
        <v>9749</v>
      </c>
      <c r="D362" s="30">
        <v>9749</v>
      </c>
      <c r="E362" s="34"/>
    </row>
    <row r="363" spans="1:5" ht="15">
      <c r="A363" s="63" t="s">
        <v>552</v>
      </c>
      <c r="B363" s="242" t="s">
        <v>553</v>
      </c>
      <c r="C363" s="8">
        <v>1649</v>
      </c>
      <c r="D363" s="30">
        <v>1649</v>
      </c>
      <c r="E363" s="34"/>
    </row>
    <row r="364" spans="1:5" ht="15">
      <c r="A364" s="63" t="s">
        <v>554</v>
      </c>
      <c r="B364" s="243" t="s">
        <v>555</v>
      </c>
      <c r="C364" s="8">
        <v>2232</v>
      </c>
      <c r="D364" s="30">
        <v>2232</v>
      </c>
      <c r="E364" s="34"/>
    </row>
    <row r="365" spans="1:5" ht="30">
      <c r="A365" s="63" t="s">
        <v>556</v>
      </c>
      <c r="B365" s="243" t="s">
        <v>557</v>
      </c>
      <c r="C365" s="8">
        <v>4799</v>
      </c>
      <c r="D365" s="30">
        <v>4799</v>
      </c>
      <c r="E365" s="34"/>
    </row>
    <row r="366" spans="1:5" ht="30">
      <c r="A366" s="63" t="s">
        <v>558</v>
      </c>
      <c r="B366" s="243" t="s">
        <v>559</v>
      </c>
      <c r="C366" s="8">
        <v>5136</v>
      </c>
      <c r="D366" s="30">
        <v>5136</v>
      </c>
      <c r="E366" s="34"/>
    </row>
    <row r="367" spans="1:5" ht="15">
      <c r="A367" s="63" t="s">
        <v>560</v>
      </c>
      <c r="B367" s="242" t="s">
        <v>561</v>
      </c>
      <c r="C367" s="8">
        <v>1533.45</v>
      </c>
      <c r="D367" s="30">
        <v>1533.45</v>
      </c>
      <c r="E367" s="34"/>
    </row>
    <row r="368" spans="1:5" ht="30">
      <c r="A368" s="63" t="s">
        <v>562</v>
      </c>
      <c r="B368" s="243" t="s">
        <v>563</v>
      </c>
      <c r="C368" s="8">
        <v>3601.45</v>
      </c>
      <c r="D368" s="30">
        <v>3601.45</v>
      </c>
      <c r="E368" s="34"/>
    </row>
    <row r="369" spans="1:5" ht="30">
      <c r="A369" s="63" t="s">
        <v>564</v>
      </c>
      <c r="B369" s="243" t="s">
        <v>565</v>
      </c>
      <c r="C369" s="8">
        <v>6601.45</v>
      </c>
      <c r="D369" s="30">
        <v>6601.45</v>
      </c>
      <c r="E369" s="34"/>
    </row>
    <row r="370" spans="1:5" ht="30">
      <c r="A370" s="63" t="s">
        <v>566</v>
      </c>
      <c r="B370" s="243" t="s">
        <v>567</v>
      </c>
      <c r="C370" s="8">
        <v>6601.45</v>
      </c>
      <c r="D370" s="30">
        <v>6601.45</v>
      </c>
      <c r="E370" s="34"/>
    </row>
    <row r="371" spans="1:5" ht="30">
      <c r="A371" s="63" t="s">
        <v>568</v>
      </c>
      <c r="B371" s="243" t="s">
        <v>569</v>
      </c>
      <c r="C371" s="8">
        <v>6601.45</v>
      </c>
      <c r="D371" s="30">
        <v>6601.45</v>
      </c>
      <c r="E371" s="34"/>
    </row>
    <row r="372" spans="1:5" ht="15">
      <c r="A372" s="63" t="s">
        <v>570</v>
      </c>
      <c r="B372" s="242" t="s">
        <v>571</v>
      </c>
      <c r="C372" s="8">
        <v>1533.45</v>
      </c>
      <c r="D372" s="30">
        <v>1533.45</v>
      </c>
      <c r="E372" s="34"/>
    </row>
    <row r="373" spans="1:5" ht="30">
      <c r="A373" s="63" t="s">
        <v>572</v>
      </c>
      <c r="B373" s="243" t="s">
        <v>573</v>
      </c>
      <c r="C373" s="8">
        <v>3601.45</v>
      </c>
      <c r="D373" s="30">
        <v>3601.45</v>
      </c>
      <c r="E373" s="34"/>
    </row>
    <row r="374" spans="1:5" ht="30">
      <c r="A374" s="63" t="s">
        <v>574</v>
      </c>
      <c r="B374" s="243" t="s">
        <v>575</v>
      </c>
      <c r="C374" s="8">
        <v>6601.45</v>
      </c>
      <c r="D374" s="30">
        <v>6601.45</v>
      </c>
      <c r="E374" s="34"/>
    </row>
    <row r="375" spans="1:5" ht="15">
      <c r="A375" s="63" t="s">
        <v>576</v>
      </c>
      <c r="B375" s="242" t="s">
        <v>577</v>
      </c>
      <c r="C375" s="8">
        <v>1533.45</v>
      </c>
      <c r="D375" s="30">
        <v>1533.45</v>
      </c>
      <c r="E375" s="34"/>
    </row>
    <row r="376" spans="1:5" ht="30">
      <c r="A376" s="63" t="s">
        <v>578</v>
      </c>
      <c r="B376" s="243" t="s">
        <v>579</v>
      </c>
      <c r="C376" s="8">
        <v>3601.45</v>
      </c>
      <c r="D376" s="30">
        <v>3601.45</v>
      </c>
      <c r="E376" s="34"/>
    </row>
    <row r="377" spans="1:5" ht="30">
      <c r="A377" s="63" t="s">
        <v>580</v>
      </c>
      <c r="B377" s="243" t="s">
        <v>581</v>
      </c>
      <c r="C377" s="8">
        <v>6601.45</v>
      </c>
      <c r="D377" s="30">
        <v>6601.45</v>
      </c>
      <c r="E377" s="34"/>
    </row>
    <row r="378" spans="1:5" ht="15">
      <c r="A378" s="63" t="s">
        <v>582</v>
      </c>
      <c r="B378" s="242" t="s">
        <v>583</v>
      </c>
      <c r="C378" s="8">
        <v>1533.45</v>
      </c>
      <c r="D378" s="30">
        <v>1533.45</v>
      </c>
      <c r="E378" s="34"/>
    </row>
    <row r="379" spans="1:5" ht="15">
      <c r="A379" s="63" t="s">
        <v>584</v>
      </c>
      <c r="B379" s="242" t="s">
        <v>585</v>
      </c>
      <c r="C379" s="8">
        <v>1533.45</v>
      </c>
      <c r="D379" s="30">
        <v>1533.45</v>
      </c>
      <c r="E379" s="34"/>
    </row>
    <row r="380" spans="1:5" ht="30">
      <c r="A380" s="63" t="s">
        <v>586</v>
      </c>
      <c r="B380" s="243" t="s">
        <v>587</v>
      </c>
      <c r="C380" s="8">
        <v>3601.45</v>
      </c>
      <c r="D380" s="30">
        <v>3601.45</v>
      </c>
      <c r="E380" s="34"/>
    </row>
    <row r="381" spans="1:5" ht="30">
      <c r="A381" s="63" t="s">
        <v>588</v>
      </c>
      <c r="B381" s="243" t="s">
        <v>589</v>
      </c>
      <c r="C381" s="8">
        <v>6601.45</v>
      </c>
      <c r="D381" s="30">
        <v>6601.45</v>
      </c>
      <c r="E381" s="34"/>
    </row>
    <row r="382" spans="1:5" ht="15">
      <c r="A382" s="63" t="s">
        <v>590</v>
      </c>
      <c r="B382" s="242" t="s">
        <v>591</v>
      </c>
      <c r="C382" s="8">
        <v>1533.45</v>
      </c>
      <c r="D382" s="30">
        <v>1533.45</v>
      </c>
      <c r="E382" s="34"/>
    </row>
    <row r="383" spans="1:5" ht="30">
      <c r="A383" s="63" t="s">
        <v>592</v>
      </c>
      <c r="B383" s="243" t="s">
        <v>593</v>
      </c>
      <c r="C383" s="8">
        <v>3601.45</v>
      </c>
      <c r="D383" s="30">
        <v>3601.45</v>
      </c>
      <c r="E383" s="34"/>
    </row>
    <row r="384" spans="1:5" ht="30">
      <c r="A384" s="63" t="s">
        <v>594</v>
      </c>
      <c r="B384" s="243" t="s">
        <v>595</v>
      </c>
      <c r="C384" s="8">
        <v>6601.45</v>
      </c>
      <c r="D384" s="30">
        <v>6601.45</v>
      </c>
      <c r="E384" s="34"/>
    </row>
    <row r="385" spans="1:5" ht="15">
      <c r="A385" s="63" t="s">
        <v>596</v>
      </c>
      <c r="B385" s="242" t="s">
        <v>597</v>
      </c>
      <c r="C385" s="8">
        <v>1533.45</v>
      </c>
      <c r="D385" s="30">
        <v>1533.45</v>
      </c>
      <c r="E385" s="34"/>
    </row>
    <row r="386" spans="1:5" ht="30">
      <c r="A386" s="63" t="s">
        <v>598</v>
      </c>
      <c r="B386" s="243" t="s">
        <v>599</v>
      </c>
      <c r="C386" s="8">
        <v>6601.45</v>
      </c>
      <c r="D386" s="30">
        <v>6601.45</v>
      </c>
      <c r="E386" s="34"/>
    </row>
    <row r="387" spans="1:5" ht="30">
      <c r="A387" s="63" t="s">
        <v>600</v>
      </c>
      <c r="B387" s="243" t="s">
        <v>601</v>
      </c>
      <c r="C387" s="8">
        <v>6601.45</v>
      </c>
      <c r="D387" s="30">
        <v>6601.45</v>
      </c>
      <c r="E387" s="34"/>
    </row>
    <row r="388" spans="1:5" ht="30">
      <c r="A388" s="63" t="s">
        <v>602</v>
      </c>
      <c r="B388" s="243" t="s">
        <v>603</v>
      </c>
      <c r="C388" s="8">
        <v>6601.45</v>
      </c>
      <c r="D388" s="30">
        <v>6601.45</v>
      </c>
      <c r="E388" s="34"/>
    </row>
    <row r="389" spans="1:5" ht="30">
      <c r="A389" s="63" t="s">
        <v>604</v>
      </c>
      <c r="B389" s="243" t="s">
        <v>605</v>
      </c>
      <c r="C389" s="8">
        <v>6601.45</v>
      </c>
      <c r="D389" s="30">
        <v>6601.45</v>
      </c>
      <c r="E389" s="34"/>
    </row>
    <row r="390" spans="1:5" ht="15">
      <c r="A390" s="63" t="s">
        <v>606</v>
      </c>
      <c r="B390" s="242" t="s">
        <v>607</v>
      </c>
      <c r="C390" s="8">
        <v>1533.45</v>
      </c>
      <c r="D390" s="30">
        <v>1533.45</v>
      </c>
      <c r="E390" s="34"/>
    </row>
    <row r="391" spans="1:5" ht="30">
      <c r="A391" s="63" t="s">
        <v>608</v>
      </c>
      <c r="B391" s="243" t="s">
        <v>609</v>
      </c>
      <c r="C391" s="8">
        <v>3601.45</v>
      </c>
      <c r="D391" s="30">
        <v>3601.45</v>
      </c>
      <c r="E391" s="34"/>
    </row>
    <row r="392" spans="1:5" ht="30">
      <c r="A392" s="63" t="s">
        <v>610</v>
      </c>
      <c r="B392" s="243" t="s">
        <v>611</v>
      </c>
      <c r="C392" s="8">
        <v>6601.45</v>
      </c>
      <c r="D392" s="30">
        <v>6601.45</v>
      </c>
      <c r="E392" s="34"/>
    </row>
    <row r="393" spans="1:5" ht="15">
      <c r="A393" s="63" t="s">
        <v>612</v>
      </c>
      <c r="B393" s="242" t="s">
        <v>613</v>
      </c>
      <c r="C393" s="8">
        <v>1533.45</v>
      </c>
      <c r="D393" s="30">
        <v>1533.45</v>
      </c>
      <c r="E393" s="34"/>
    </row>
    <row r="394" spans="1:5" ht="30">
      <c r="A394" s="63" t="s">
        <v>614</v>
      </c>
      <c r="B394" s="243" t="s">
        <v>615</v>
      </c>
      <c r="C394" s="8">
        <v>3601.45</v>
      </c>
      <c r="D394" s="30">
        <v>3601.45</v>
      </c>
      <c r="E394" s="34"/>
    </row>
    <row r="395" spans="1:5" ht="30">
      <c r="A395" s="63" t="s">
        <v>616</v>
      </c>
      <c r="B395" s="243" t="s">
        <v>617</v>
      </c>
      <c r="C395" s="8">
        <v>6601.45</v>
      </c>
      <c r="D395" s="30">
        <v>6601.45</v>
      </c>
      <c r="E395" s="34"/>
    </row>
    <row r="396" spans="1:5" ht="30">
      <c r="A396" s="63" t="s">
        <v>618</v>
      </c>
      <c r="B396" s="243" t="s">
        <v>619</v>
      </c>
      <c r="C396" s="8">
        <v>6601.45</v>
      </c>
      <c r="D396" s="30">
        <v>6601.45</v>
      </c>
      <c r="E396" s="34"/>
    </row>
    <row r="397" spans="1:5" ht="30">
      <c r="A397" s="63" t="s">
        <v>620</v>
      </c>
      <c r="B397" s="242" t="s">
        <v>621</v>
      </c>
      <c r="C397" s="8">
        <v>1533.45</v>
      </c>
      <c r="D397" s="30">
        <v>1533.45</v>
      </c>
      <c r="E397" s="34"/>
    </row>
    <row r="398" spans="1:5" ht="30">
      <c r="A398" s="63" t="s">
        <v>622</v>
      </c>
      <c r="B398" s="243" t="s">
        <v>623</v>
      </c>
      <c r="C398" s="8">
        <v>3601.45</v>
      </c>
      <c r="D398" s="30">
        <v>3601.45</v>
      </c>
      <c r="E398" s="34"/>
    </row>
    <row r="399" spans="1:5" ht="30">
      <c r="A399" s="129" t="s">
        <v>624</v>
      </c>
      <c r="B399" s="244" t="s">
        <v>625</v>
      </c>
      <c r="C399" s="12">
        <v>6601.45</v>
      </c>
      <c r="D399" s="30">
        <v>6601.45</v>
      </c>
      <c r="E399" s="34"/>
    </row>
    <row r="400" spans="1:5" ht="30">
      <c r="A400" s="130" t="s">
        <v>626</v>
      </c>
      <c r="B400" s="242" t="s">
        <v>627</v>
      </c>
      <c r="C400" s="8">
        <f>5136+1300</f>
        <v>6436</v>
      </c>
      <c r="D400" s="27">
        <v>6436</v>
      </c>
      <c r="E400" s="28"/>
    </row>
    <row r="401" spans="1:5" ht="30">
      <c r="A401" s="131" t="s">
        <v>628</v>
      </c>
      <c r="B401" s="245" t="s">
        <v>629</v>
      </c>
      <c r="C401" s="12">
        <f>4799+1300</f>
        <v>6099</v>
      </c>
      <c r="D401" s="30">
        <v>6099</v>
      </c>
      <c r="E401" s="34"/>
    </row>
    <row r="402" spans="1:5" ht="15">
      <c r="A402" s="246" t="s">
        <v>2296</v>
      </c>
      <c r="B402" s="242" t="s">
        <v>2253</v>
      </c>
      <c r="C402" s="10">
        <v>10564.1</v>
      </c>
      <c r="D402" s="21"/>
      <c r="E402" s="21"/>
    </row>
    <row r="403" spans="1:5" ht="15">
      <c r="A403" s="246" t="s">
        <v>2297</v>
      </c>
      <c r="B403" s="242" t="s">
        <v>2254</v>
      </c>
      <c r="C403" s="10">
        <v>4756</v>
      </c>
      <c r="D403" s="21"/>
      <c r="E403" s="21"/>
    </row>
    <row r="404" spans="1:5" ht="15">
      <c r="A404" s="246" t="s">
        <v>2298</v>
      </c>
      <c r="B404" s="242" t="s">
        <v>2255</v>
      </c>
      <c r="C404" s="10">
        <v>6855.9</v>
      </c>
      <c r="D404" s="21"/>
      <c r="E404" s="21"/>
    </row>
    <row r="405" spans="1:5" ht="15">
      <c r="A405" s="246" t="s">
        <v>2299</v>
      </c>
      <c r="B405" s="242" t="s">
        <v>2256</v>
      </c>
      <c r="C405" s="10">
        <v>8877</v>
      </c>
      <c r="D405" s="21"/>
      <c r="E405" s="21"/>
    </row>
    <row r="406" spans="1:5" ht="15">
      <c r="A406" s="246" t="s">
        <v>2300</v>
      </c>
      <c r="B406" s="242" t="s">
        <v>2257</v>
      </c>
      <c r="C406" s="10">
        <v>10976.8</v>
      </c>
      <c r="D406" s="21"/>
      <c r="E406" s="21"/>
    </row>
    <row r="407" spans="1:5" ht="15">
      <c r="A407" s="246" t="s">
        <v>2301</v>
      </c>
      <c r="B407" s="242" t="s">
        <v>2258</v>
      </c>
      <c r="C407" s="10">
        <v>8258.6</v>
      </c>
      <c r="D407" s="21"/>
      <c r="E407" s="21"/>
    </row>
    <row r="408" spans="1:5" ht="15">
      <c r="A408" s="246" t="s">
        <v>2302</v>
      </c>
      <c r="B408" s="242" t="s">
        <v>2259</v>
      </c>
      <c r="C408" s="10">
        <v>13695.6</v>
      </c>
      <c r="D408" s="21"/>
      <c r="E408" s="21"/>
    </row>
    <row r="409" spans="1:5" ht="15">
      <c r="A409" s="246" t="s">
        <v>2303</v>
      </c>
      <c r="B409" s="242" t="s">
        <v>2260</v>
      </c>
      <c r="C409" s="10">
        <v>8051.5</v>
      </c>
      <c r="D409" s="21"/>
      <c r="E409" s="21"/>
    </row>
    <row r="410" spans="1:5" ht="15">
      <c r="A410" s="246" t="s">
        <v>2304</v>
      </c>
      <c r="B410" s="242" t="s">
        <v>2261</v>
      </c>
      <c r="C410" s="10">
        <v>10048.1</v>
      </c>
      <c r="D410" s="21"/>
      <c r="E410" s="21"/>
    </row>
    <row r="411" spans="1:5" ht="15.75" thickBot="1">
      <c r="A411" s="114" t="s">
        <v>630</v>
      </c>
      <c r="B411" s="120" t="s">
        <v>631</v>
      </c>
      <c r="C411" s="116"/>
      <c r="D411" s="117"/>
      <c r="E411" s="118"/>
    </row>
    <row r="412" spans="1:5" ht="15">
      <c r="A412" s="137" t="s">
        <v>632</v>
      </c>
      <c r="B412" s="229" t="s">
        <v>2024</v>
      </c>
      <c r="C412" s="5">
        <v>90</v>
      </c>
      <c r="D412" s="25">
        <v>131.4</v>
      </c>
      <c r="E412" s="26">
        <v>108</v>
      </c>
    </row>
    <row r="413" spans="1:5" ht="15">
      <c r="A413" s="138" t="s">
        <v>633</v>
      </c>
      <c r="B413" s="7" t="s">
        <v>2025</v>
      </c>
      <c r="C413" s="15">
        <v>141.63</v>
      </c>
      <c r="D413" s="38">
        <v>206.78</v>
      </c>
      <c r="E413" s="39">
        <v>169.96</v>
      </c>
    </row>
    <row r="414" spans="1:5" ht="15">
      <c r="A414" s="138" t="s">
        <v>634</v>
      </c>
      <c r="B414" s="7" t="s">
        <v>635</v>
      </c>
      <c r="C414" s="15">
        <v>260.19</v>
      </c>
      <c r="D414" s="38">
        <v>379.88</v>
      </c>
      <c r="E414" s="39">
        <v>312.23</v>
      </c>
    </row>
    <row r="415" spans="1:5" ht="15">
      <c r="A415" s="138" t="s">
        <v>636</v>
      </c>
      <c r="B415" s="7" t="s">
        <v>2026</v>
      </c>
      <c r="C415" s="15">
        <v>70.47</v>
      </c>
      <c r="D415" s="38">
        <v>102.89</v>
      </c>
      <c r="E415" s="39">
        <v>84.56</v>
      </c>
    </row>
    <row r="416" spans="1:5" ht="15">
      <c r="A416" s="138" t="s">
        <v>637</v>
      </c>
      <c r="B416" s="7" t="s">
        <v>638</v>
      </c>
      <c r="C416" s="15">
        <v>68.15</v>
      </c>
      <c r="D416" s="38">
        <v>99.5</v>
      </c>
      <c r="E416" s="39">
        <v>81.78</v>
      </c>
    </row>
    <row r="417" spans="1:5" ht="15">
      <c r="A417" s="139" t="s">
        <v>639</v>
      </c>
      <c r="B417" s="7" t="s">
        <v>2027</v>
      </c>
      <c r="C417" s="8">
        <v>44.67</v>
      </c>
      <c r="D417" s="27">
        <v>65.22</v>
      </c>
      <c r="E417" s="28">
        <v>53.6</v>
      </c>
    </row>
    <row r="418" spans="1:5" ht="15">
      <c r="A418" s="139" t="s">
        <v>640</v>
      </c>
      <c r="B418" s="7" t="s">
        <v>2028</v>
      </c>
      <c r="C418" s="8">
        <v>57.95</v>
      </c>
      <c r="D418" s="27">
        <v>84.61</v>
      </c>
      <c r="E418" s="28">
        <v>69.54</v>
      </c>
    </row>
    <row r="419" spans="1:5" ht="15">
      <c r="A419" s="138" t="s">
        <v>641</v>
      </c>
      <c r="B419" s="7" t="s">
        <v>642</v>
      </c>
      <c r="C419" s="15">
        <v>148.16</v>
      </c>
      <c r="D419" s="38">
        <v>216.31</v>
      </c>
      <c r="E419" s="39">
        <v>177.79</v>
      </c>
    </row>
    <row r="420" spans="1:5" ht="15">
      <c r="A420" s="138" t="s">
        <v>643</v>
      </c>
      <c r="B420" s="7" t="s">
        <v>2029</v>
      </c>
      <c r="C420" s="15">
        <v>68.6</v>
      </c>
      <c r="D420" s="38">
        <v>100.16</v>
      </c>
      <c r="E420" s="39">
        <v>82.32</v>
      </c>
    </row>
    <row r="421" spans="1:5" ht="15">
      <c r="A421" s="138" t="s">
        <v>644</v>
      </c>
      <c r="B421" s="7" t="s">
        <v>2030</v>
      </c>
      <c r="C421" s="15">
        <v>437.84</v>
      </c>
      <c r="D421" s="38">
        <v>639.25</v>
      </c>
      <c r="E421" s="39">
        <v>525.41</v>
      </c>
    </row>
    <row r="422" spans="1:5" ht="15">
      <c r="A422" s="138" t="s">
        <v>645</v>
      </c>
      <c r="B422" s="7" t="s">
        <v>646</v>
      </c>
      <c r="C422" s="15">
        <v>278.6</v>
      </c>
      <c r="D422" s="38">
        <v>406.76</v>
      </c>
      <c r="E422" s="39">
        <v>334.32</v>
      </c>
    </row>
    <row r="423" spans="1:5" ht="15">
      <c r="A423" s="138" t="s">
        <v>647</v>
      </c>
      <c r="B423" s="7" t="s">
        <v>648</v>
      </c>
      <c r="C423" s="15">
        <v>278.6</v>
      </c>
      <c r="D423" s="38">
        <v>406.76</v>
      </c>
      <c r="E423" s="39">
        <v>334.32</v>
      </c>
    </row>
    <row r="424" spans="1:5" ht="15">
      <c r="A424" s="138" t="s">
        <v>649</v>
      </c>
      <c r="B424" s="7" t="s">
        <v>2031</v>
      </c>
      <c r="C424" s="15">
        <v>137.2</v>
      </c>
      <c r="D424" s="38">
        <v>200.31</v>
      </c>
      <c r="E424" s="39">
        <v>164.64</v>
      </c>
    </row>
    <row r="425" spans="1:5" ht="15">
      <c r="A425" s="138" t="s">
        <v>650</v>
      </c>
      <c r="B425" s="7" t="s">
        <v>651</v>
      </c>
      <c r="C425" s="15">
        <v>95.54</v>
      </c>
      <c r="D425" s="38">
        <v>139.49</v>
      </c>
      <c r="E425" s="39">
        <v>114.65</v>
      </c>
    </row>
    <row r="426" spans="1:5" ht="15">
      <c r="A426" s="139" t="s">
        <v>652</v>
      </c>
      <c r="B426" s="7" t="s">
        <v>2032</v>
      </c>
      <c r="C426" s="8">
        <v>423.22</v>
      </c>
      <c r="D426" s="27">
        <v>617.9</v>
      </c>
      <c r="E426" s="28">
        <v>507.86</v>
      </c>
    </row>
    <row r="427" spans="1:5" ht="15">
      <c r="A427" s="139" t="s">
        <v>653</v>
      </c>
      <c r="B427" s="7" t="s">
        <v>654</v>
      </c>
      <c r="C427" s="8">
        <v>35</v>
      </c>
      <c r="D427" s="27">
        <v>51.1</v>
      </c>
      <c r="E427" s="28">
        <v>42</v>
      </c>
    </row>
    <row r="428" spans="1:5" ht="15">
      <c r="A428" s="139" t="s">
        <v>655</v>
      </c>
      <c r="B428" s="7" t="s">
        <v>2033</v>
      </c>
      <c r="C428" s="8">
        <v>65.12</v>
      </c>
      <c r="D428" s="27">
        <v>95.08</v>
      </c>
      <c r="E428" s="28">
        <v>78.14</v>
      </c>
    </row>
    <row r="429" spans="1:5" ht="15">
      <c r="A429" s="139" t="s">
        <v>656</v>
      </c>
      <c r="B429" s="7" t="s">
        <v>657</v>
      </c>
      <c r="C429" s="8">
        <v>46.25</v>
      </c>
      <c r="D429" s="27">
        <v>67.53</v>
      </c>
      <c r="E429" s="28">
        <v>55.5</v>
      </c>
    </row>
    <row r="430" spans="1:5" ht="15">
      <c r="A430" s="139" t="s">
        <v>658</v>
      </c>
      <c r="B430" s="7" t="s">
        <v>2034</v>
      </c>
      <c r="C430" s="8">
        <v>219.8</v>
      </c>
      <c r="D430" s="27">
        <v>320.91</v>
      </c>
      <c r="E430" s="28">
        <v>263.76</v>
      </c>
    </row>
    <row r="431" spans="1:5" ht="15">
      <c r="A431" s="139" t="s">
        <v>659</v>
      </c>
      <c r="B431" s="7" t="s">
        <v>660</v>
      </c>
      <c r="C431" s="8">
        <v>37.24</v>
      </c>
      <c r="D431" s="27">
        <v>54.37</v>
      </c>
      <c r="E431" s="28">
        <v>44.69</v>
      </c>
    </row>
    <row r="432" spans="1:5" ht="15">
      <c r="A432" s="139" t="s">
        <v>661</v>
      </c>
      <c r="B432" s="7" t="s">
        <v>662</v>
      </c>
      <c r="C432" s="8">
        <v>26</v>
      </c>
      <c r="D432" s="27">
        <v>37.96</v>
      </c>
      <c r="E432" s="28">
        <v>31.2</v>
      </c>
    </row>
    <row r="433" spans="1:5" ht="15">
      <c r="A433" s="139" t="s">
        <v>663</v>
      </c>
      <c r="B433" s="7" t="s">
        <v>2035</v>
      </c>
      <c r="C433" s="8">
        <v>151.2</v>
      </c>
      <c r="D433" s="27">
        <v>220.75</v>
      </c>
      <c r="E433" s="28">
        <v>181.44</v>
      </c>
    </row>
    <row r="434" spans="1:5" ht="15">
      <c r="A434" s="139" t="s">
        <v>664</v>
      </c>
      <c r="B434" s="7" t="s">
        <v>2036</v>
      </c>
      <c r="C434" s="8">
        <v>197.4</v>
      </c>
      <c r="D434" s="27">
        <v>288.2</v>
      </c>
      <c r="E434" s="28">
        <v>236.88</v>
      </c>
    </row>
    <row r="435" spans="1:5" ht="15.75" thickBot="1">
      <c r="A435" s="140" t="s">
        <v>665</v>
      </c>
      <c r="B435" s="231" t="s">
        <v>2037</v>
      </c>
      <c r="C435" s="41">
        <v>144.06</v>
      </c>
      <c r="D435" s="49">
        <v>210.33</v>
      </c>
      <c r="E435" s="50">
        <v>172.87</v>
      </c>
    </row>
    <row r="436" spans="1:5" ht="15.75" thickBot="1">
      <c r="A436" s="141"/>
      <c r="B436" s="142" t="s">
        <v>666</v>
      </c>
      <c r="C436" s="143"/>
      <c r="D436" s="144"/>
      <c r="E436" s="145"/>
    </row>
    <row r="437" spans="1:5" ht="15">
      <c r="A437" s="146" t="s">
        <v>667</v>
      </c>
      <c r="B437" s="247" t="s">
        <v>668</v>
      </c>
      <c r="C437" s="147">
        <v>478</v>
      </c>
      <c r="D437" s="148"/>
      <c r="E437" s="149"/>
    </row>
    <row r="438" spans="1:5" ht="15">
      <c r="A438" s="150" t="s">
        <v>669</v>
      </c>
      <c r="B438" s="248" t="s">
        <v>670</v>
      </c>
      <c r="C438" s="147">
        <v>704</v>
      </c>
      <c r="D438" s="148"/>
      <c r="E438" s="151"/>
    </row>
    <row r="439" spans="1:5" ht="15">
      <c r="A439" s="146" t="s">
        <v>671</v>
      </c>
      <c r="B439" s="249" t="s">
        <v>672</v>
      </c>
      <c r="C439" s="147">
        <v>704</v>
      </c>
      <c r="D439" s="148"/>
      <c r="E439" s="151"/>
    </row>
    <row r="440" spans="1:5" ht="15">
      <c r="A440" s="152" t="s">
        <v>673</v>
      </c>
      <c r="B440" s="248" t="s">
        <v>674</v>
      </c>
      <c r="C440" s="153">
        <v>704</v>
      </c>
      <c r="D440" s="148"/>
      <c r="E440" s="151"/>
    </row>
    <row r="441" spans="1:5" ht="15">
      <c r="A441" s="154" t="s">
        <v>675</v>
      </c>
      <c r="B441" s="248" t="s">
        <v>676</v>
      </c>
      <c r="C441" s="153">
        <v>704</v>
      </c>
      <c r="D441" s="148"/>
      <c r="E441" s="64"/>
    </row>
    <row r="442" spans="1:5" ht="15">
      <c r="A442" s="152" t="s">
        <v>677</v>
      </c>
      <c r="B442" s="248" t="s">
        <v>678</v>
      </c>
      <c r="C442" s="153">
        <v>704</v>
      </c>
      <c r="D442" s="148"/>
      <c r="E442" s="151"/>
    </row>
    <row r="443" spans="1:5" ht="15">
      <c r="A443" s="154" t="s">
        <v>679</v>
      </c>
      <c r="B443" s="248" t="s">
        <v>680</v>
      </c>
      <c r="C443" s="153">
        <v>704</v>
      </c>
      <c r="D443" s="148"/>
      <c r="E443" s="151"/>
    </row>
    <row r="444" spans="1:5" ht="30">
      <c r="A444" s="152" t="s">
        <v>681</v>
      </c>
      <c r="B444" s="248" t="s">
        <v>682</v>
      </c>
      <c r="C444" s="153">
        <v>704</v>
      </c>
      <c r="D444" s="148"/>
      <c r="E444" s="151"/>
    </row>
    <row r="445" spans="1:5" ht="15">
      <c r="A445" s="154" t="s">
        <v>683</v>
      </c>
      <c r="B445" s="248" t="s">
        <v>684</v>
      </c>
      <c r="C445" s="153">
        <v>704</v>
      </c>
      <c r="D445" s="148"/>
      <c r="E445" s="151"/>
    </row>
    <row r="446" spans="1:5" ht="15">
      <c r="A446" s="152" t="s">
        <v>685</v>
      </c>
      <c r="B446" s="248" t="s">
        <v>686</v>
      </c>
      <c r="C446" s="153">
        <v>704</v>
      </c>
      <c r="D446" s="148"/>
      <c r="E446" s="151"/>
    </row>
    <row r="447" spans="1:5" ht="15">
      <c r="A447" s="154" t="s">
        <v>687</v>
      </c>
      <c r="B447" s="248" t="s">
        <v>688</v>
      </c>
      <c r="C447" s="153">
        <v>704</v>
      </c>
      <c r="D447" s="148"/>
      <c r="E447" s="151"/>
    </row>
    <row r="448" spans="1:5" ht="15">
      <c r="A448" s="152" t="s">
        <v>689</v>
      </c>
      <c r="B448" s="248" t="s">
        <v>690</v>
      </c>
      <c r="C448" s="153">
        <v>704</v>
      </c>
      <c r="D448" s="148"/>
      <c r="E448" s="151"/>
    </row>
    <row r="449" spans="1:5" ht="15">
      <c r="A449" s="154" t="s">
        <v>691</v>
      </c>
      <c r="B449" s="248" t="s">
        <v>692</v>
      </c>
      <c r="C449" s="153">
        <v>704</v>
      </c>
      <c r="D449" s="148"/>
      <c r="E449" s="151"/>
    </row>
    <row r="450" spans="1:5" ht="15">
      <c r="A450" s="152" t="s">
        <v>693</v>
      </c>
      <c r="B450" s="248" t="s">
        <v>694</v>
      </c>
      <c r="C450" s="153">
        <v>704</v>
      </c>
      <c r="D450" s="148"/>
      <c r="E450" s="151"/>
    </row>
    <row r="451" spans="1:5" ht="15">
      <c r="A451" s="154" t="s">
        <v>695</v>
      </c>
      <c r="B451" s="248" t="s">
        <v>696</v>
      </c>
      <c r="C451" s="153">
        <v>704</v>
      </c>
      <c r="D451" s="148"/>
      <c r="E451" s="151"/>
    </row>
    <row r="452" spans="1:5" ht="15">
      <c r="A452" s="152" t="s">
        <v>697</v>
      </c>
      <c r="B452" s="248" t="s">
        <v>698</v>
      </c>
      <c r="C452" s="153">
        <v>704</v>
      </c>
      <c r="D452" s="148"/>
      <c r="E452" s="151"/>
    </row>
    <row r="453" spans="1:5" ht="15">
      <c r="A453" s="154" t="s">
        <v>699</v>
      </c>
      <c r="B453" s="248" t="s">
        <v>700</v>
      </c>
      <c r="C453" s="153">
        <v>704</v>
      </c>
      <c r="D453" s="148"/>
      <c r="E453" s="151"/>
    </row>
    <row r="454" spans="1:5" ht="15">
      <c r="A454" s="152" t="s">
        <v>701</v>
      </c>
      <c r="B454" s="248" t="s">
        <v>702</v>
      </c>
      <c r="C454" s="153">
        <v>704</v>
      </c>
      <c r="D454" s="148"/>
      <c r="E454" s="151"/>
    </row>
    <row r="455" spans="1:5" ht="15">
      <c r="A455" s="154" t="s">
        <v>703</v>
      </c>
      <c r="B455" s="248" t="s">
        <v>704</v>
      </c>
      <c r="C455" s="153">
        <v>704</v>
      </c>
      <c r="D455" s="148"/>
      <c r="E455" s="64"/>
    </row>
    <row r="456" spans="1:5" ht="15">
      <c r="A456" s="152" t="s">
        <v>705</v>
      </c>
      <c r="B456" s="248" t="s">
        <v>706</v>
      </c>
      <c r="C456" s="153">
        <v>704</v>
      </c>
      <c r="D456" s="148"/>
      <c r="E456" s="64"/>
    </row>
    <row r="457" spans="1:5" ht="15">
      <c r="A457" s="154" t="s">
        <v>707</v>
      </c>
      <c r="B457" s="248" t="s">
        <v>708</v>
      </c>
      <c r="C457" s="153">
        <v>704</v>
      </c>
      <c r="D457" s="148"/>
      <c r="E457" s="64"/>
    </row>
    <row r="458" spans="1:5" ht="15">
      <c r="A458" s="152" t="s">
        <v>709</v>
      </c>
      <c r="B458" s="248" t="s">
        <v>710</v>
      </c>
      <c r="C458" s="153">
        <v>704</v>
      </c>
      <c r="D458" s="148"/>
      <c r="E458" s="64"/>
    </row>
    <row r="459" spans="1:5" ht="15">
      <c r="A459" s="154" t="s">
        <v>711</v>
      </c>
      <c r="B459" s="248" t="s">
        <v>712</v>
      </c>
      <c r="C459" s="153">
        <v>704</v>
      </c>
      <c r="D459" s="148"/>
      <c r="E459" s="64"/>
    </row>
    <row r="460" spans="1:5" ht="15">
      <c r="A460" s="152" t="s">
        <v>713</v>
      </c>
      <c r="B460" s="248" t="s">
        <v>714</v>
      </c>
      <c r="C460" s="153">
        <v>704</v>
      </c>
      <c r="D460" s="148"/>
      <c r="E460" s="64"/>
    </row>
    <row r="461" spans="1:5" ht="15">
      <c r="A461" s="154" t="s">
        <v>715</v>
      </c>
      <c r="B461" s="248" t="s">
        <v>716</v>
      </c>
      <c r="C461" s="153">
        <v>704</v>
      </c>
      <c r="D461" s="148"/>
      <c r="E461" s="64"/>
    </row>
    <row r="462" spans="1:5" ht="15">
      <c r="A462" s="152" t="s">
        <v>717</v>
      </c>
      <c r="B462" s="248" t="s">
        <v>718</v>
      </c>
      <c r="C462" s="153">
        <v>704</v>
      </c>
      <c r="D462" s="148"/>
      <c r="E462" s="65"/>
    </row>
    <row r="463" spans="1:5" ht="15">
      <c r="A463" s="154" t="s">
        <v>719</v>
      </c>
      <c r="B463" s="248" t="s">
        <v>720</v>
      </c>
      <c r="C463" s="153">
        <v>704</v>
      </c>
      <c r="D463" s="148"/>
      <c r="E463" s="65"/>
    </row>
    <row r="464" spans="1:5" ht="15">
      <c r="A464" s="152" t="s">
        <v>721</v>
      </c>
      <c r="B464" s="248" t="s">
        <v>722</v>
      </c>
      <c r="C464" s="153">
        <v>704</v>
      </c>
      <c r="D464" s="148"/>
      <c r="E464" s="151"/>
    </row>
    <row r="465" spans="1:5" ht="15">
      <c r="A465" s="154" t="s">
        <v>723</v>
      </c>
      <c r="B465" s="248" t="s">
        <v>724</v>
      </c>
      <c r="C465" s="153">
        <v>704</v>
      </c>
      <c r="D465" s="148"/>
      <c r="E465" s="151"/>
    </row>
    <row r="466" spans="1:5" ht="15">
      <c r="A466" s="152" t="s">
        <v>725</v>
      </c>
      <c r="B466" s="248" t="s">
        <v>726</v>
      </c>
      <c r="C466" s="153">
        <v>704</v>
      </c>
      <c r="D466" s="148"/>
      <c r="E466" s="151"/>
    </row>
    <row r="467" spans="1:5" ht="15">
      <c r="A467" s="154" t="s">
        <v>727</v>
      </c>
      <c r="B467" s="248" t="s">
        <v>728</v>
      </c>
      <c r="C467" s="153">
        <v>704</v>
      </c>
      <c r="D467" s="148"/>
      <c r="E467" s="151"/>
    </row>
    <row r="468" spans="1:5" ht="15">
      <c r="A468" s="152" t="s">
        <v>729</v>
      </c>
      <c r="B468" s="248" t="s">
        <v>730</v>
      </c>
      <c r="C468" s="153">
        <v>704</v>
      </c>
      <c r="D468" s="148"/>
      <c r="E468" s="151"/>
    </row>
    <row r="469" spans="1:5" ht="15">
      <c r="A469" s="154" t="s">
        <v>731</v>
      </c>
      <c r="B469" s="248" t="s">
        <v>732</v>
      </c>
      <c r="C469" s="153">
        <v>704</v>
      </c>
      <c r="D469" s="148"/>
      <c r="E469" s="151"/>
    </row>
    <row r="470" spans="1:5" ht="15">
      <c r="A470" s="152" t="s">
        <v>733</v>
      </c>
      <c r="B470" s="248" t="s">
        <v>734</v>
      </c>
      <c r="C470" s="153">
        <v>704</v>
      </c>
      <c r="D470" s="148"/>
      <c r="E470" s="151"/>
    </row>
    <row r="471" spans="1:5" ht="15">
      <c r="A471" s="154" t="s">
        <v>735</v>
      </c>
      <c r="B471" s="248" t="s">
        <v>736</v>
      </c>
      <c r="C471" s="153">
        <v>704</v>
      </c>
      <c r="D471" s="148"/>
      <c r="E471" s="151"/>
    </row>
    <row r="472" spans="1:5" ht="15">
      <c r="A472" s="152" t="s">
        <v>737</v>
      </c>
      <c r="B472" s="248" t="s">
        <v>738</v>
      </c>
      <c r="C472" s="153">
        <v>704</v>
      </c>
      <c r="D472" s="148"/>
      <c r="E472" s="65"/>
    </row>
    <row r="473" spans="1:5" ht="15">
      <c r="A473" s="154" t="s">
        <v>739</v>
      </c>
      <c r="B473" s="248" t="s">
        <v>740</v>
      </c>
      <c r="C473" s="153">
        <v>704</v>
      </c>
      <c r="D473" s="148"/>
      <c r="E473" s="151"/>
    </row>
    <row r="474" spans="1:5" ht="15">
      <c r="A474" s="152" t="s">
        <v>741</v>
      </c>
      <c r="B474" s="248" t="s">
        <v>742</v>
      </c>
      <c r="C474" s="153">
        <v>704</v>
      </c>
      <c r="D474" s="148"/>
      <c r="E474" s="151"/>
    </row>
    <row r="475" spans="1:5" ht="15">
      <c r="A475" s="154" t="s">
        <v>743</v>
      </c>
      <c r="B475" s="248" t="s">
        <v>744</v>
      </c>
      <c r="C475" s="153">
        <v>704</v>
      </c>
      <c r="D475" s="148"/>
      <c r="E475" s="151"/>
    </row>
    <row r="476" spans="1:5" ht="15">
      <c r="A476" s="152" t="s">
        <v>745</v>
      </c>
      <c r="B476" s="248" t="s">
        <v>746</v>
      </c>
      <c r="C476" s="153">
        <v>704</v>
      </c>
      <c r="D476" s="148"/>
      <c r="E476" s="151"/>
    </row>
    <row r="477" spans="1:5" ht="30">
      <c r="A477" s="154" t="s">
        <v>747</v>
      </c>
      <c r="B477" s="248" t="s">
        <v>748</v>
      </c>
      <c r="C477" s="153">
        <v>704</v>
      </c>
      <c r="D477" s="148"/>
      <c r="E477" s="151"/>
    </row>
    <row r="478" spans="1:5" ht="15">
      <c r="A478" s="152" t="s">
        <v>749</v>
      </c>
      <c r="B478" s="248" t="s">
        <v>750</v>
      </c>
      <c r="C478" s="153">
        <v>704</v>
      </c>
      <c r="D478" s="148"/>
      <c r="E478" s="151"/>
    </row>
    <row r="479" spans="1:5" ht="15">
      <c r="A479" s="154" t="s">
        <v>751</v>
      </c>
      <c r="B479" s="248" t="s">
        <v>752</v>
      </c>
      <c r="C479" s="153">
        <v>704</v>
      </c>
      <c r="D479" s="148"/>
      <c r="E479" s="151"/>
    </row>
    <row r="480" spans="1:5" ht="15">
      <c r="A480" s="154" t="s">
        <v>753</v>
      </c>
      <c r="B480" s="248" t="s">
        <v>754</v>
      </c>
      <c r="C480" s="153">
        <v>704</v>
      </c>
      <c r="D480" s="148"/>
      <c r="E480" s="66"/>
    </row>
    <row r="481" spans="1:5" ht="15">
      <c r="A481" s="152" t="s">
        <v>755</v>
      </c>
      <c r="B481" s="248" t="s">
        <v>2336</v>
      </c>
      <c r="C481" s="153">
        <v>704</v>
      </c>
      <c r="D481" s="148"/>
      <c r="E481" s="64"/>
    </row>
    <row r="482" spans="1:5" ht="15">
      <c r="A482" s="154" t="s">
        <v>756</v>
      </c>
      <c r="B482" s="248" t="s">
        <v>757</v>
      </c>
      <c r="C482" s="153">
        <v>704</v>
      </c>
      <c r="D482" s="148"/>
      <c r="E482" s="65"/>
    </row>
    <row r="483" spans="1:5" ht="15">
      <c r="A483" s="152" t="s">
        <v>758</v>
      </c>
      <c r="B483" s="248" t="s">
        <v>759</v>
      </c>
      <c r="C483" s="153">
        <v>704</v>
      </c>
      <c r="D483" s="148"/>
      <c r="E483" s="151"/>
    </row>
    <row r="484" spans="1:5" ht="15">
      <c r="A484" s="154" t="s">
        <v>760</v>
      </c>
      <c r="B484" s="248" t="s">
        <v>761</v>
      </c>
      <c r="C484" s="153">
        <v>704</v>
      </c>
      <c r="D484" s="148"/>
      <c r="E484" s="151"/>
    </row>
    <row r="485" spans="1:5" ht="15">
      <c r="A485" s="152" t="s">
        <v>762</v>
      </c>
      <c r="B485" s="248" t="s">
        <v>763</v>
      </c>
      <c r="C485" s="153">
        <v>704</v>
      </c>
      <c r="D485" s="148"/>
      <c r="E485" s="151"/>
    </row>
    <row r="486" spans="1:5" ht="30">
      <c r="A486" s="154" t="s">
        <v>764</v>
      </c>
      <c r="B486" s="248" t="s">
        <v>765</v>
      </c>
      <c r="C486" s="153">
        <v>704</v>
      </c>
      <c r="D486" s="148"/>
      <c r="E486" s="151"/>
    </row>
    <row r="487" spans="1:5" ht="15">
      <c r="A487" s="152" t="s">
        <v>766</v>
      </c>
      <c r="B487" s="248" t="s">
        <v>767</v>
      </c>
      <c r="C487" s="153">
        <v>704</v>
      </c>
      <c r="D487" s="148"/>
      <c r="E487" s="151"/>
    </row>
    <row r="488" spans="1:5" ht="15">
      <c r="A488" s="154" t="s">
        <v>768</v>
      </c>
      <c r="B488" s="248" t="s">
        <v>769</v>
      </c>
      <c r="C488" s="153">
        <v>704</v>
      </c>
      <c r="D488" s="148"/>
      <c r="E488" s="151"/>
    </row>
    <row r="489" spans="1:5" ht="15">
      <c r="A489" s="152" t="s">
        <v>770</v>
      </c>
      <c r="B489" s="248" t="s">
        <v>771</v>
      </c>
      <c r="C489" s="153">
        <v>704</v>
      </c>
      <c r="D489" s="148"/>
      <c r="E489" s="151"/>
    </row>
    <row r="490" spans="1:5" ht="15">
      <c r="A490" s="154" t="s">
        <v>772</v>
      </c>
      <c r="B490" s="248" t="s">
        <v>773</v>
      </c>
      <c r="C490" s="153">
        <v>704</v>
      </c>
      <c r="D490" s="148"/>
      <c r="E490" s="151"/>
    </row>
    <row r="491" spans="1:5" ht="15">
      <c r="A491" s="152" t="s">
        <v>774</v>
      </c>
      <c r="B491" s="248" t="s">
        <v>775</v>
      </c>
      <c r="C491" s="153">
        <v>704</v>
      </c>
      <c r="D491" s="148"/>
      <c r="E491" s="151"/>
    </row>
    <row r="492" spans="1:5" ht="30">
      <c r="A492" s="154" t="s">
        <v>776</v>
      </c>
      <c r="B492" s="248" t="s">
        <v>777</v>
      </c>
      <c r="C492" s="153">
        <v>704</v>
      </c>
      <c r="D492" s="148"/>
      <c r="E492" s="151"/>
    </row>
    <row r="493" spans="1:5" ht="15">
      <c r="A493" s="152" t="s">
        <v>778</v>
      </c>
      <c r="B493" s="248" t="s">
        <v>779</v>
      </c>
      <c r="C493" s="153">
        <v>704</v>
      </c>
      <c r="D493" s="148"/>
      <c r="E493" s="151"/>
    </row>
    <row r="494" spans="1:5" ht="15">
      <c r="A494" s="154" t="s">
        <v>780</v>
      </c>
      <c r="B494" s="248" t="s">
        <v>781</v>
      </c>
      <c r="C494" s="153">
        <v>704</v>
      </c>
      <c r="D494" s="148"/>
      <c r="E494" s="151"/>
    </row>
    <row r="495" spans="1:5" ht="15">
      <c r="A495" s="152" t="s">
        <v>782</v>
      </c>
      <c r="B495" s="248" t="s">
        <v>783</v>
      </c>
      <c r="C495" s="153">
        <v>704</v>
      </c>
      <c r="D495" s="148"/>
      <c r="E495" s="151"/>
    </row>
    <row r="496" spans="1:5" ht="15">
      <c r="A496" s="154" t="s">
        <v>784</v>
      </c>
      <c r="B496" s="248" t="s">
        <v>785</v>
      </c>
      <c r="C496" s="153">
        <v>704</v>
      </c>
      <c r="D496" s="148"/>
      <c r="E496" s="151"/>
    </row>
    <row r="497" spans="1:5" ht="15">
      <c r="A497" s="152" t="s">
        <v>786</v>
      </c>
      <c r="B497" s="248" t="s">
        <v>787</v>
      </c>
      <c r="C497" s="153">
        <v>704</v>
      </c>
      <c r="D497" s="148"/>
      <c r="E497" s="151"/>
    </row>
    <row r="498" spans="1:5" ht="15">
      <c r="A498" s="154" t="s">
        <v>788</v>
      </c>
      <c r="B498" s="248" t="s">
        <v>789</v>
      </c>
      <c r="C498" s="153">
        <v>704</v>
      </c>
      <c r="D498" s="148"/>
      <c r="E498" s="151"/>
    </row>
    <row r="499" spans="1:5" ht="15">
      <c r="A499" s="152" t="s">
        <v>790</v>
      </c>
      <c r="B499" s="248" t="s">
        <v>791</v>
      </c>
      <c r="C499" s="153">
        <v>704</v>
      </c>
      <c r="D499" s="148"/>
      <c r="E499" s="151"/>
    </row>
    <row r="500" spans="1:5" ht="15">
      <c r="A500" s="154" t="s">
        <v>792</v>
      </c>
      <c r="B500" s="248" t="s">
        <v>793</v>
      </c>
      <c r="C500" s="153">
        <v>704</v>
      </c>
      <c r="D500" s="148"/>
      <c r="E500" s="151"/>
    </row>
    <row r="501" spans="1:5" ht="15">
      <c r="A501" s="154" t="s">
        <v>794</v>
      </c>
      <c r="B501" s="248" t="s">
        <v>795</v>
      </c>
      <c r="C501" s="153">
        <v>704</v>
      </c>
      <c r="D501" s="148"/>
      <c r="E501" s="151"/>
    </row>
    <row r="502" spans="1:5" ht="15">
      <c r="A502" s="152" t="s">
        <v>796</v>
      </c>
      <c r="B502" s="248" t="s">
        <v>797</v>
      </c>
      <c r="C502" s="153">
        <v>704</v>
      </c>
      <c r="D502" s="148"/>
      <c r="E502" s="151"/>
    </row>
    <row r="503" spans="1:5" ht="15">
      <c r="A503" s="154" t="s">
        <v>798</v>
      </c>
      <c r="B503" s="248" t="s">
        <v>799</v>
      </c>
      <c r="C503" s="153">
        <v>704</v>
      </c>
      <c r="D503" s="148"/>
      <c r="E503" s="151"/>
    </row>
    <row r="504" spans="1:5" ht="15">
      <c r="A504" s="152" t="s">
        <v>800</v>
      </c>
      <c r="B504" s="248" t="s">
        <v>801</v>
      </c>
      <c r="C504" s="153">
        <v>704</v>
      </c>
      <c r="D504" s="148"/>
      <c r="E504" s="151"/>
    </row>
    <row r="505" spans="1:5" ht="15">
      <c r="A505" s="154" t="s">
        <v>802</v>
      </c>
      <c r="B505" s="248" t="s">
        <v>803</v>
      </c>
      <c r="C505" s="153">
        <v>704</v>
      </c>
      <c r="D505" s="148"/>
      <c r="E505" s="151"/>
    </row>
    <row r="506" spans="1:5" ht="15.75" thickBot="1">
      <c r="A506" s="152" t="s">
        <v>804</v>
      </c>
      <c r="B506" s="250" t="s">
        <v>2337</v>
      </c>
      <c r="C506" s="153">
        <v>704</v>
      </c>
      <c r="D506" s="148"/>
      <c r="E506" s="155"/>
    </row>
    <row r="507" spans="1:228" ht="15.75" thickBot="1">
      <c r="A507" s="156" t="s">
        <v>805</v>
      </c>
      <c r="B507" s="157" t="s">
        <v>806</v>
      </c>
      <c r="C507" s="158"/>
      <c r="D507" s="159"/>
      <c r="E507" s="160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98"/>
      <c r="AN507" s="98"/>
      <c r="AO507" s="98"/>
      <c r="AP507" s="98"/>
      <c r="AQ507" s="98"/>
      <c r="AR507" s="98"/>
      <c r="AS507" s="98"/>
      <c r="AT507" s="98"/>
      <c r="AU507" s="98"/>
      <c r="AV507" s="98"/>
      <c r="AW507" s="98"/>
      <c r="AX507" s="98"/>
      <c r="AY507" s="98"/>
      <c r="AZ507" s="98"/>
      <c r="BA507" s="98"/>
      <c r="BB507" s="98"/>
      <c r="BC507" s="98"/>
      <c r="BD507" s="98"/>
      <c r="BE507" s="98"/>
      <c r="BF507" s="98"/>
      <c r="BG507" s="98"/>
      <c r="BH507" s="98"/>
      <c r="BI507" s="98"/>
      <c r="BJ507" s="98"/>
      <c r="BK507" s="98"/>
      <c r="BL507" s="98"/>
      <c r="BM507" s="98"/>
      <c r="BN507" s="98"/>
      <c r="BO507" s="98"/>
      <c r="BP507" s="98"/>
      <c r="BQ507" s="98"/>
      <c r="BR507" s="98"/>
      <c r="BS507" s="98"/>
      <c r="BT507" s="98"/>
      <c r="BU507" s="98"/>
      <c r="BV507" s="98"/>
      <c r="BW507" s="98"/>
      <c r="BX507" s="98"/>
      <c r="BY507" s="98"/>
      <c r="BZ507" s="98"/>
      <c r="CA507" s="98"/>
      <c r="CB507" s="98"/>
      <c r="CC507" s="98"/>
      <c r="CD507" s="98"/>
      <c r="CE507" s="98"/>
      <c r="CF507" s="98"/>
      <c r="CG507" s="98"/>
      <c r="CH507" s="98"/>
      <c r="CI507" s="98"/>
      <c r="CJ507" s="98"/>
      <c r="CK507" s="98"/>
      <c r="CL507" s="98"/>
      <c r="CM507" s="98"/>
      <c r="CN507" s="98"/>
      <c r="CO507" s="98"/>
      <c r="CP507" s="98"/>
      <c r="CQ507" s="98"/>
      <c r="CR507" s="98"/>
      <c r="CS507" s="98"/>
      <c r="CT507" s="98"/>
      <c r="CU507" s="98"/>
      <c r="CV507" s="98"/>
      <c r="CW507" s="98"/>
      <c r="CX507" s="98"/>
      <c r="CY507" s="98"/>
      <c r="CZ507" s="98"/>
      <c r="DA507" s="98"/>
      <c r="DB507" s="98"/>
      <c r="DC507" s="98"/>
      <c r="DD507" s="98"/>
      <c r="DE507" s="98"/>
      <c r="DF507" s="98"/>
      <c r="DG507" s="98"/>
      <c r="DH507" s="98"/>
      <c r="DI507" s="98"/>
      <c r="DJ507" s="98"/>
      <c r="DK507" s="98"/>
      <c r="DL507" s="98"/>
      <c r="DM507" s="98"/>
      <c r="DN507" s="98"/>
      <c r="DO507" s="98"/>
      <c r="DP507" s="98"/>
      <c r="DQ507" s="98"/>
      <c r="DR507" s="98"/>
      <c r="DS507" s="98"/>
      <c r="DT507" s="98"/>
      <c r="DU507" s="98"/>
      <c r="DV507" s="98"/>
      <c r="DW507" s="98"/>
      <c r="DX507" s="98"/>
      <c r="DY507" s="98"/>
      <c r="DZ507" s="98"/>
      <c r="EA507" s="98"/>
      <c r="EB507" s="98"/>
      <c r="EC507" s="98"/>
      <c r="ED507" s="98"/>
      <c r="EE507" s="98"/>
      <c r="EF507" s="98"/>
      <c r="EG507" s="98"/>
      <c r="EH507" s="98"/>
      <c r="EI507" s="98"/>
      <c r="EJ507" s="98"/>
      <c r="EK507" s="98"/>
      <c r="EL507" s="98"/>
      <c r="EM507" s="98"/>
      <c r="EN507" s="98"/>
      <c r="EO507" s="98"/>
      <c r="EP507" s="98"/>
      <c r="EQ507" s="98"/>
      <c r="ER507" s="98"/>
      <c r="ES507" s="98"/>
      <c r="ET507" s="98"/>
      <c r="EU507" s="98"/>
      <c r="EV507" s="98"/>
      <c r="EW507" s="98"/>
      <c r="EX507" s="98"/>
      <c r="EY507" s="98"/>
      <c r="EZ507" s="98"/>
      <c r="FA507" s="98"/>
      <c r="FB507" s="98"/>
      <c r="FC507" s="98"/>
      <c r="FD507" s="98"/>
      <c r="FE507" s="98"/>
      <c r="FF507" s="98"/>
      <c r="FG507" s="98"/>
      <c r="FH507" s="98"/>
      <c r="FI507" s="98"/>
      <c r="FJ507" s="98"/>
      <c r="FK507" s="98"/>
      <c r="FL507" s="98"/>
      <c r="FM507" s="98"/>
      <c r="FN507" s="98"/>
      <c r="FO507" s="98"/>
      <c r="FP507" s="98"/>
      <c r="FQ507" s="98"/>
      <c r="FR507" s="98"/>
      <c r="FS507" s="98"/>
      <c r="FT507" s="98"/>
      <c r="FU507" s="98"/>
      <c r="FV507" s="98"/>
      <c r="FW507" s="98"/>
      <c r="FX507" s="98"/>
      <c r="FY507" s="98"/>
      <c r="FZ507" s="98"/>
      <c r="GA507" s="98"/>
      <c r="GB507" s="98"/>
      <c r="GC507" s="98"/>
      <c r="GD507" s="98"/>
      <c r="GE507" s="98"/>
      <c r="GF507" s="98"/>
      <c r="GG507" s="98"/>
      <c r="GH507" s="98"/>
      <c r="GI507" s="98"/>
      <c r="GJ507" s="98"/>
      <c r="GK507" s="98"/>
      <c r="GL507" s="98"/>
      <c r="GM507" s="98"/>
      <c r="GN507" s="98"/>
      <c r="GO507" s="98"/>
      <c r="GP507" s="98"/>
      <c r="GQ507" s="98"/>
      <c r="GR507" s="98"/>
      <c r="GS507" s="98"/>
      <c r="GT507" s="98"/>
      <c r="GU507" s="98"/>
      <c r="GV507" s="98"/>
      <c r="GW507" s="98"/>
      <c r="GX507" s="98"/>
      <c r="GY507" s="98"/>
      <c r="GZ507" s="98"/>
      <c r="HA507" s="98"/>
      <c r="HB507" s="98"/>
      <c r="HC507" s="98"/>
      <c r="HD507" s="98"/>
      <c r="HE507" s="98"/>
      <c r="HF507" s="98"/>
      <c r="HG507" s="98"/>
      <c r="HH507" s="98"/>
      <c r="HI507" s="98"/>
      <c r="HJ507" s="98"/>
      <c r="HK507" s="98"/>
      <c r="HL507" s="98"/>
      <c r="HM507" s="98"/>
      <c r="HN507" s="98"/>
      <c r="HO507" s="98"/>
      <c r="HP507" s="98"/>
      <c r="HQ507" s="98"/>
      <c r="HR507" s="98"/>
      <c r="HS507" s="98"/>
      <c r="HT507" s="98"/>
    </row>
    <row r="508" spans="1:228" ht="15">
      <c r="A508" s="45" t="s">
        <v>807</v>
      </c>
      <c r="B508" s="251" t="s">
        <v>2038</v>
      </c>
      <c r="C508" s="46">
        <v>32.2</v>
      </c>
      <c r="D508" s="47">
        <v>47.01</v>
      </c>
      <c r="E508" s="48">
        <v>38.64</v>
      </c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  <c r="AM508" s="98"/>
      <c r="AN508" s="98"/>
      <c r="AO508" s="98"/>
      <c r="AP508" s="98"/>
      <c r="AQ508" s="98"/>
      <c r="AR508" s="98"/>
      <c r="AS508" s="98"/>
      <c r="AT508" s="98"/>
      <c r="AU508" s="98"/>
      <c r="AV508" s="98"/>
      <c r="AW508" s="98"/>
      <c r="AX508" s="98"/>
      <c r="AY508" s="98"/>
      <c r="AZ508" s="98"/>
      <c r="BA508" s="98"/>
      <c r="BB508" s="98"/>
      <c r="BC508" s="98"/>
      <c r="BD508" s="98"/>
      <c r="BE508" s="98"/>
      <c r="BF508" s="98"/>
      <c r="BG508" s="98"/>
      <c r="BH508" s="98"/>
      <c r="BI508" s="98"/>
      <c r="BJ508" s="98"/>
      <c r="BK508" s="98"/>
      <c r="BL508" s="98"/>
      <c r="BM508" s="98"/>
      <c r="BN508" s="98"/>
      <c r="BO508" s="98"/>
      <c r="BP508" s="98"/>
      <c r="BQ508" s="98"/>
      <c r="BR508" s="98"/>
      <c r="BS508" s="98"/>
      <c r="BT508" s="98"/>
      <c r="BU508" s="98"/>
      <c r="BV508" s="98"/>
      <c r="BW508" s="98"/>
      <c r="BX508" s="98"/>
      <c r="BY508" s="98"/>
      <c r="BZ508" s="98"/>
      <c r="CA508" s="98"/>
      <c r="CB508" s="98"/>
      <c r="CC508" s="98"/>
      <c r="CD508" s="98"/>
      <c r="CE508" s="98"/>
      <c r="CF508" s="98"/>
      <c r="CG508" s="98"/>
      <c r="CH508" s="98"/>
      <c r="CI508" s="98"/>
      <c r="CJ508" s="98"/>
      <c r="CK508" s="98"/>
      <c r="CL508" s="98"/>
      <c r="CM508" s="98"/>
      <c r="CN508" s="98"/>
      <c r="CO508" s="98"/>
      <c r="CP508" s="98"/>
      <c r="CQ508" s="98"/>
      <c r="CR508" s="98"/>
      <c r="CS508" s="98"/>
      <c r="CT508" s="98"/>
      <c r="CU508" s="98"/>
      <c r="CV508" s="98"/>
      <c r="CW508" s="98"/>
      <c r="CX508" s="98"/>
      <c r="CY508" s="98"/>
      <c r="CZ508" s="98"/>
      <c r="DA508" s="98"/>
      <c r="DB508" s="98"/>
      <c r="DC508" s="98"/>
      <c r="DD508" s="98"/>
      <c r="DE508" s="98"/>
      <c r="DF508" s="98"/>
      <c r="DG508" s="98"/>
      <c r="DH508" s="98"/>
      <c r="DI508" s="98"/>
      <c r="DJ508" s="98"/>
      <c r="DK508" s="98"/>
      <c r="DL508" s="98"/>
      <c r="DM508" s="98"/>
      <c r="DN508" s="98"/>
      <c r="DO508" s="98"/>
      <c r="DP508" s="98"/>
      <c r="DQ508" s="98"/>
      <c r="DR508" s="98"/>
      <c r="DS508" s="98"/>
      <c r="DT508" s="98"/>
      <c r="DU508" s="98"/>
      <c r="DV508" s="98"/>
      <c r="DW508" s="98"/>
      <c r="DX508" s="98"/>
      <c r="DY508" s="98"/>
      <c r="DZ508" s="98"/>
      <c r="EA508" s="98"/>
      <c r="EB508" s="98"/>
      <c r="EC508" s="98"/>
      <c r="ED508" s="98"/>
      <c r="EE508" s="98"/>
      <c r="EF508" s="98"/>
      <c r="EG508" s="98"/>
      <c r="EH508" s="98"/>
      <c r="EI508" s="98"/>
      <c r="EJ508" s="98"/>
      <c r="EK508" s="98"/>
      <c r="EL508" s="98"/>
      <c r="EM508" s="98"/>
      <c r="EN508" s="98"/>
      <c r="EO508" s="98"/>
      <c r="EP508" s="98"/>
      <c r="EQ508" s="98"/>
      <c r="ER508" s="98"/>
      <c r="ES508" s="98"/>
      <c r="ET508" s="98"/>
      <c r="EU508" s="98"/>
      <c r="EV508" s="98"/>
      <c r="EW508" s="98"/>
      <c r="EX508" s="98"/>
      <c r="EY508" s="98"/>
      <c r="EZ508" s="98"/>
      <c r="FA508" s="98"/>
      <c r="FB508" s="98"/>
      <c r="FC508" s="98"/>
      <c r="FD508" s="98"/>
      <c r="FE508" s="98"/>
      <c r="FF508" s="98"/>
      <c r="FG508" s="98"/>
      <c r="FH508" s="98"/>
      <c r="FI508" s="98"/>
      <c r="FJ508" s="98"/>
      <c r="FK508" s="98"/>
      <c r="FL508" s="98"/>
      <c r="FM508" s="98"/>
      <c r="FN508" s="98"/>
      <c r="FO508" s="98"/>
      <c r="FP508" s="98"/>
      <c r="FQ508" s="98"/>
      <c r="FR508" s="98"/>
      <c r="FS508" s="98"/>
      <c r="FT508" s="98"/>
      <c r="FU508" s="98"/>
      <c r="FV508" s="98"/>
      <c r="FW508" s="98"/>
      <c r="FX508" s="98"/>
      <c r="FY508" s="98"/>
      <c r="FZ508" s="98"/>
      <c r="GA508" s="98"/>
      <c r="GB508" s="98"/>
      <c r="GC508" s="98"/>
      <c r="GD508" s="98"/>
      <c r="GE508" s="98"/>
      <c r="GF508" s="98"/>
      <c r="GG508" s="98"/>
      <c r="GH508" s="98"/>
      <c r="GI508" s="98"/>
      <c r="GJ508" s="98"/>
      <c r="GK508" s="98"/>
      <c r="GL508" s="98"/>
      <c r="GM508" s="98"/>
      <c r="GN508" s="98"/>
      <c r="GO508" s="98"/>
      <c r="GP508" s="98"/>
      <c r="GQ508" s="98"/>
      <c r="GR508" s="98"/>
      <c r="GS508" s="98"/>
      <c r="GT508" s="98"/>
      <c r="GU508" s="98"/>
      <c r="GV508" s="98"/>
      <c r="GW508" s="98"/>
      <c r="GX508" s="98"/>
      <c r="GY508" s="98"/>
      <c r="GZ508" s="98"/>
      <c r="HA508" s="98"/>
      <c r="HB508" s="98"/>
      <c r="HC508" s="98"/>
      <c r="HD508" s="98"/>
      <c r="HE508" s="98"/>
      <c r="HF508" s="98"/>
      <c r="HG508" s="98"/>
      <c r="HH508" s="98"/>
      <c r="HI508" s="98"/>
      <c r="HJ508" s="98"/>
      <c r="HK508" s="98"/>
      <c r="HL508" s="98"/>
      <c r="HM508" s="98"/>
      <c r="HN508" s="98"/>
      <c r="HO508" s="98"/>
      <c r="HP508" s="98"/>
      <c r="HQ508" s="98"/>
      <c r="HR508" s="98"/>
      <c r="HS508" s="98"/>
      <c r="HT508" s="98"/>
    </row>
    <row r="509" spans="1:228" ht="15">
      <c r="A509" s="37" t="s">
        <v>808</v>
      </c>
      <c r="B509" s="7" t="s">
        <v>2039</v>
      </c>
      <c r="C509" s="15">
        <v>85.58</v>
      </c>
      <c r="D509" s="38">
        <v>124.95</v>
      </c>
      <c r="E509" s="39">
        <v>102.7</v>
      </c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  <c r="AM509" s="98"/>
      <c r="AN509" s="98"/>
      <c r="AO509" s="98"/>
      <c r="AP509" s="98"/>
      <c r="AQ509" s="98"/>
      <c r="AR509" s="98"/>
      <c r="AS509" s="98"/>
      <c r="AT509" s="98"/>
      <c r="AU509" s="98"/>
      <c r="AV509" s="98"/>
      <c r="AW509" s="98"/>
      <c r="AX509" s="98"/>
      <c r="AY509" s="98"/>
      <c r="AZ509" s="98"/>
      <c r="BA509" s="98"/>
      <c r="BB509" s="98"/>
      <c r="BC509" s="98"/>
      <c r="BD509" s="98"/>
      <c r="BE509" s="98"/>
      <c r="BF509" s="98"/>
      <c r="BG509" s="98"/>
      <c r="BH509" s="98"/>
      <c r="BI509" s="98"/>
      <c r="BJ509" s="98"/>
      <c r="BK509" s="98"/>
      <c r="BL509" s="98"/>
      <c r="BM509" s="98"/>
      <c r="BN509" s="98"/>
      <c r="BO509" s="98"/>
      <c r="BP509" s="98"/>
      <c r="BQ509" s="98"/>
      <c r="BR509" s="98"/>
      <c r="BS509" s="98"/>
      <c r="BT509" s="98"/>
      <c r="BU509" s="98"/>
      <c r="BV509" s="98"/>
      <c r="BW509" s="98"/>
      <c r="BX509" s="98"/>
      <c r="BY509" s="98"/>
      <c r="BZ509" s="98"/>
      <c r="CA509" s="98"/>
      <c r="CB509" s="98"/>
      <c r="CC509" s="98"/>
      <c r="CD509" s="98"/>
      <c r="CE509" s="98"/>
      <c r="CF509" s="98"/>
      <c r="CG509" s="98"/>
      <c r="CH509" s="98"/>
      <c r="CI509" s="98"/>
      <c r="CJ509" s="98"/>
      <c r="CK509" s="98"/>
      <c r="CL509" s="98"/>
      <c r="CM509" s="98"/>
      <c r="CN509" s="98"/>
      <c r="CO509" s="98"/>
      <c r="CP509" s="98"/>
      <c r="CQ509" s="98"/>
      <c r="CR509" s="98"/>
      <c r="CS509" s="98"/>
      <c r="CT509" s="98"/>
      <c r="CU509" s="98"/>
      <c r="CV509" s="98"/>
      <c r="CW509" s="98"/>
      <c r="CX509" s="98"/>
      <c r="CY509" s="98"/>
      <c r="CZ509" s="98"/>
      <c r="DA509" s="98"/>
      <c r="DB509" s="98"/>
      <c r="DC509" s="98"/>
      <c r="DD509" s="98"/>
      <c r="DE509" s="98"/>
      <c r="DF509" s="98"/>
      <c r="DG509" s="98"/>
      <c r="DH509" s="98"/>
      <c r="DI509" s="98"/>
      <c r="DJ509" s="98"/>
      <c r="DK509" s="98"/>
      <c r="DL509" s="98"/>
      <c r="DM509" s="98"/>
      <c r="DN509" s="98"/>
      <c r="DO509" s="98"/>
      <c r="DP509" s="98"/>
      <c r="DQ509" s="98"/>
      <c r="DR509" s="98"/>
      <c r="DS509" s="98"/>
      <c r="DT509" s="98"/>
      <c r="DU509" s="98"/>
      <c r="DV509" s="98"/>
      <c r="DW509" s="98"/>
      <c r="DX509" s="98"/>
      <c r="DY509" s="98"/>
      <c r="DZ509" s="98"/>
      <c r="EA509" s="98"/>
      <c r="EB509" s="98"/>
      <c r="EC509" s="98"/>
      <c r="ED509" s="98"/>
      <c r="EE509" s="98"/>
      <c r="EF509" s="98"/>
      <c r="EG509" s="98"/>
      <c r="EH509" s="98"/>
      <c r="EI509" s="98"/>
      <c r="EJ509" s="98"/>
      <c r="EK509" s="98"/>
      <c r="EL509" s="98"/>
      <c r="EM509" s="98"/>
      <c r="EN509" s="98"/>
      <c r="EO509" s="98"/>
      <c r="EP509" s="98"/>
      <c r="EQ509" s="98"/>
      <c r="ER509" s="98"/>
      <c r="ES509" s="98"/>
      <c r="ET509" s="98"/>
      <c r="EU509" s="98"/>
      <c r="EV509" s="98"/>
      <c r="EW509" s="98"/>
      <c r="EX509" s="98"/>
      <c r="EY509" s="98"/>
      <c r="EZ509" s="98"/>
      <c r="FA509" s="98"/>
      <c r="FB509" s="98"/>
      <c r="FC509" s="98"/>
      <c r="FD509" s="98"/>
      <c r="FE509" s="98"/>
      <c r="FF509" s="98"/>
      <c r="FG509" s="98"/>
      <c r="FH509" s="98"/>
      <c r="FI509" s="98"/>
      <c r="FJ509" s="98"/>
      <c r="FK509" s="98"/>
      <c r="FL509" s="98"/>
      <c r="FM509" s="98"/>
      <c r="FN509" s="98"/>
      <c r="FO509" s="98"/>
      <c r="FP509" s="98"/>
      <c r="FQ509" s="98"/>
      <c r="FR509" s="98"/>
      <c r="FS509" s="98"/>
      <c r="FT509" s="98"/>
      <c r="FU509" s="98"/>
      <c r="FV509" s="98"/>
      <c r="FW509" s="98"/>
      <c r="FX509" s="98"/>
      <c r="FY509" s="98"/>
      <c r="FZ509" s="98"/>
      <c r="GA509" s="98"/>
      <c r="GB509" s="98"/>
      <c r="GC509" s="98"/>
      <c r="GD509" s="98"/>
      <c r="GE509" s="98"/>
      <c r="GF509" s="98"/>
      <c r="GG509" s="98"/>
      <c r="GH509" s="98"/>
      <c r="GI509" s="98"/>
      <c r="GJ509" s="98"/>
      <c r="GK509" s="98"/>
      <c r="GL509" s="98"/>
      <c r="GM509" s="98"/>
      <c r="GN509" s="98"/>
      <c r="GO509" s="98"/>
      <c r="GP509" s="98"/>
      <c r="GQ509" s="98"/>
      <c r="GR509" s="98"/>
      <c r="GS509" s="98"/>
      <c r="GT509" s="98"/>
      <c r="GU509" s="98"/>
      <c r="GV509" s="98"/>
      <c r="GW509" s="98"/>
      <c r="GX509" s="98"/>
      <c r="GY509" s="98"/>
      <c r="GZ509" s="98"/>
      <c r="HA509" s="98"/>
      <c r="HB509" s="98"/>
      <c r="HC509" s="98"/>
      <c r="HD509" s="98"/>
      <c r="HE509" s="98"/>
      <c r="HF509" s="98"/>
      <c r="HG509" s="98"/>
      <c r="HH509" s="98"/>
      <c r="HI509" s="98"/>
      <c r="HJ509" s="98"/>
      <c r="HK509" s="98"/>
      <c r="HL509" s="98"/>
      <c r="HM509" s="98"/>
      <c r="HN509" s="98"/>
      <c r="HO509" s="98"/>
      <c r="HP509" s="98"/>
      <c r="HQ509" s="98"/>
      <c r="HR509" s="98"/>
      <c r="HS509" s="98"/>
      <c r="HT509" s="98"/>
    </row>
    <row r="510" spans="1:228" ht="15">
      <c r="A510" s="37" t="s">
        <v>809</v>
      </c>
      <c r="B510" s="7" t="s">
        <v>2040</v>
      </c>
      <c r="C510" s="15">
        <v>120.3</v>
      </c>
      <c r="D510" s="38">
        <v>175.64</v>
      </c>
      <c r="E510" s="39">
        <v>144.36</v>
      </c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  <c r="AM510" s="98"/>
      <c r="AN510" s="98"/>
      <c r="AO510" s="98"/>
      <c r="AP510" s="98"/>
      <c r="AQ510" s="98"/>
      <c r="AR510" s="98"/>
      <c r="AS510" s="98"/>
      <c r="AT510" s="98"/>
      <c r="AU510" s="98"/>
      <c r="AV510" s="98"/>
      <c r="AW510" s="98"/>
      <c r="AX510" s="98"/>
      <c r="AY510" s="98"/>
      <c r="AZ510" s="98"/>
      <c r="BA510" s="98"/>
      <c r="BB510" s="98"/>
      <c r="BC510" s="98"/>
      <c r="BD510" s="98"/>
      <c r="BE510" s="98"/>
      <c r="BF510" s="98"/>
      <c r="BG510" s="98"/>
      <c r="BH510" s="98"/>
      <c r="BI510" s="98"/>
      <c r="BJ510" s="98"/>
      <c r="BK510" s="98"/>
      <c r="BL510" s="98"/>
      <c r="BM510" s="98"/>
      <c r="BN510" s="98"/>
      <c r="BO510" s="98"/>
      <c r="BP510" s="98"/>
      <c r="BQ510" s="98"/>
      <c r="BR510" s="98"/>
      <c r="BS510" s="98"/>
      <c r="BT510" s="98"/>
      <c r="BU510" s="98"/>
      <c r="BV510" s="98"/>
      <c r="BW510" s="98"/>
      <c r="BX510" s="98"/>
      <c r="BY510" s="98"/>
      <c r="BZ510" s="98"/>
      <c r="CA510" s="98"/>
      <c r="CB510" s="98"/>
      <c r="CC510" s="98"/>
      <c r="CD510" s="98"/>
      <c r="CE510" s="98"/>
      <c r="CF510" s="98"/>
      <c r="CG510" s="98"/>
      <c r="CH510" s="98"/>
      <c r="CI510" s="98"/>
      <c r="CJ510" s="98"/>
      <c r="CK510" s="98"/>
      <c r="CL510" s="98"/>
      <c r="CM510" s="98"/>
      <c r="CN510" s="98"/>
      <c r="CO510" s="98"/>
      <c r="CP510" s="98"/>
      <c r="CQ510" s="98"/>
      <c r="CR510" s="98"/>
      <c r="CS510" s="98"/>
      <c r="CT510" s="98"/>
      <c r="CU510" s="98"/>
      <c r="CV510" s="98"/>
      <c r="CW510" s="98"/>
      <c r="CX510" s="98"/>
      <c r="CY510" s="98"/>
      <c r="CZ510" s="98"/>
      <c r="DA510" s="98"/>
      <c r="DB510" s="98"/>
      <c r="DC510" s="98"/>
      <c r="DD510" s="98"/>
      <c r="DE510" s="98"/>
      <c r="DF510" s="98"/>
      <c r="DG510" s="98"/>
      <c r="DH510" s="98"/>
      <c r="DI510" s="98"/>
      <c r="DJ510" s="98"/>
      <c r="DK510" s="98"/>
      <c r="DL510" s="98"/>
      <c r="DM510" s="98"/>
      <c r="DN510" s="98"/>
      <c r="DO510" s="98"/>
      <c r="DP510" s="98"/>
      <c r="DQ510" s="98"/>
      <c r="DR510" s="98"/>
      <c r="DS510" s="98"/>
      <c r="DT510" s="98"/>
      <c r="DU510" s="98"/>
      <c r="DV510" s="98"/>
      <c r="DW510" s="98"/>
      <c r="DX510" s="98"/>
      <c r="DY510" s="98"/>
      <c r="DZ510" s="98"/>
      <c r="EA510" s="98"/>
      <c r="EB510" s="98"/>
      <c r="EC510" s="98"/>
      <c r="ED510" s="98"/>
      <c r="EE510" s="98"/>
      <c r="EF510" s="98"/>
      <c r="EG510" s="98"/>
      <c r="EH510" s="98"/>
      <c r="EI510" s="98"/>
      <c r="EJ510" s="98"/>
      <c r="EK510" s="98"/>
      <c r="EL510" s="98"/>
      <c r="EM510" s="98"/>
      <c r="EN510" s="98"/>
      <c r="EO510" s="98"/>
      <c r="EP510" s="98"/>
      <c r="EQ510" s="98"/>
      <c r="ER510" s="98"/>
      <c r="ES510" s="98"/>
      <c r="ET510" s="98"/>
      <c r="EU510" s="98"/>
      <c r="EV510" s="98"/>
      <c r="EW510" s="98"/>
      <c r="EX510" s="98"/>
      <c r="EY510" s="98"/>
      <c r="EZ510" s="98"/>
      <c r="FA510" s="98"/>
      <c r="FB510" s="98"/>
      <c r="FC510" s="98"/>
      <c r="FD510" s="98"/>
      <c r="FE510" s="98"/>
      <c r="FF510" s="98"/>
      <c r="FG510" s="98"/>
      <c r="FH510" s="98"/>
      <c r="FI510" s="98"/>
      <c r="FJ510" s="98"/>
      <c r="FK510" s="98"/>
      <c r="FL510" s="98"/>
      <c r="FM510" s="98"/>
      <c r="FN510" s="98"/>
      <c r="FO510" s="98"/>
      <c r="FP510" s="98"/>
      <c r="FQ510" s="98"/>
      <c r="FR510" s="98"/>
      <c r="FS510" s="98"/>
      <c r="FT510" s="98"/>
      <c r="FU510" s="98"/>
      <c r="FV510" s="98"/>
      <c r="FW510" s="98"/>
      <c r="FX510" s="98"/>
      <c r="FY510" s="98"/>
      <c r="FZ510" s="98"/>
      <c r="GA510" s="98"/>
      <c r="GB510" s="98"/>
      <c r="GC510" s="98"/>
      <c r="GD510" s="98"/>
      <c r="GE510" s="98"/>
      <c r="GF510" s="98"/>
      <c r="GG510" s="98"/>
      <c r="GH510" s="98"/>
      <c r="GI510" s="98"/>
      <c r="GJ510" s="98"/>
      <c r="GK510" s="98"/>
      <c r="GL510" s="98"/>
      <c r="GM510" s="98"/>
      <c r="GN510" s="98"/>
      <c r="GO510" s="98"/>
      <c r="GP510" s="98"/>
      <c r="GQ510" s="98"/>
      <c r="GR510" s="98"/>
      <c r="GS510" s="98"/>
      <c r="GT510" s="98"/>
      <c r="GU510" s="98"/>
      <c r="GV510" s="98"/>
      <c r="GW510" s="98"/>
      <c r="GX510" s="98"/>
      <c r="GY510" s="98"/>
      <c r="GZ510" s="98"/>
      <c r="HA510" s="98"/>
      <c r="HB510" s="98"/>
      <c r="HC510" s="98"/>
      <c r="HD510" s="98"/>
      <c r="HE510" s="98"/>
      <c r="HF510" s="98"/>
      <c r="HG510" s="98"/>
      <c r="HH510" s="98"/>
      <c r="HI510" s="98"/>
      <c r="HJ510" s="98"/>
      <c r="HK510" s="98"/>
      <c r="HL510" s="98"/>
      <c r="HM510" s="98"/>
      <c r="HN510" s="98"/>
      <c r="HO510" s="98"/>
      <c r="HP510" s="98"/>
      <c r="HQ510" s="98"/>
      <c r="HR510" s="98"/>
      <c r="HS510" s="98"/>
      <c r="HT510" s="98"/>
    </row>
    <row r="511" spans="1:228" ht="15">
      <c r="A511" s="37" t="s">
        <v>810</v>
      </c>
      <c r="B511" s="7" t="s">
        <v>811</v>
      </c>
      <c r="C511" s="15">
        <v>473.91</v>
      </c>
      <c r="D511" s="38">
        <v>691.91</v>
      </c>
      <c r="E511" s="39">
        <v>568.69</v>
      </c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98"/>
      <c r="AN511" s="98"/>
      <c r="AO511" s="98"/>
      <c r="AP511" s="98"/>
      <c r="AQ511" s="98"/>
      <c r="AR511" s="98"/>
      <c r="AS511" s="98"/>
      <c r="AT511" s="98"/>
      <c r="AU511" s="98"/>
      <c r="AV511" s="98"/>
      <c r="AW511" s="98"/>
      <c r="AX511" s="98"/>
      <c r="AY511" s="98"/>
      <c r="AZ511" s="98"/>
      <c r="BA511" s="98"/>
      <c r="BB511" s="98"/>
      <c r="BC511" s="98"/>
      <c r="BD511" s="98"/>
      <c r="BE511" s="98"/>
      <c r="BF511" s="98"/>
      <c r="BG511" s="98"/>
      <c r="BH511" s="98"/>
      <c r="BI511" s="98"/>
      <c r="BJ511" s="98"/>
      <c r="BK511" s="98"/>
      <c r="BL511" s="98"/>
      <c r="BM511" s="98"/>
      <c r="BN511" s="98"/>
      <c r="BO511" s="98"/>
      <c r="BP511" s="98"/>
      <c r="BQ511" s="98"/>
      <c r="BR511" s="98"/>
      <c r="BS511" s="98"/>
      <c r="BT511" s="98"/>
      <c r="BU511" s="98"/>
      <c r="BV511" s="98"/>
      <c r="BW511" s="98"/>
      <c r="BX511" s="98"/>
      <c r="BY511" s="98"/>
      <c r="BZ511" s="98"/>
      <c r="CA511" s="98"/>
      <c r="CB511" s="98"/>
      <c r="CC511" s="98"/>
      <c r="CD511" s="98"/>
      <c r="CE511" s="98"/>
      <c r="CF511" s="98"/>
      <c r="CG511" s="98"/>
      <c r="CH511" s="98"/>
      <c r="CI511" s="98"/>
      <c r="CJ511" s="98"/>
      <c r="CK511" s="98"/>
      <c r="CL511" s="98"/>
      <c r="CM511" s="98"/>
      <c r="CN511" s="98"/>
      <c r="CO511" s="98"/>
      <c r="CP511" s="98"/>
      <c r="CQ511" s="98"/>
      <c r="CR511" s="98"/>
      <c r="CS511" s="98"/>
      <c r="CT511" s="98"/>
      <c r="CU511" s="98"/>
      <c r="CV511" s="98"/>
      <c r="CW511" s="98"/>
      <c r="CX511" s="98"/>
      <c r="CY511" s="98"/>
      <c r="CZ511" s="98"/>
      <c r="DA511" s="98"/>
      <c r="DB511" s="98"/>
      <c r="DC511" s="98"/>
      <c r="DD511" s="98"/>
      <c r="DE511" s="98"/>
      <c r="DF511" s="98"/>
      <c r="DG511" s="98"/>
      <c r="DH511" s="98"/>
      <c r="DI511" s="98"/>
      <c r="DJ511" s="98"/>
      <c r="DK511" s="98"/>
      <c r="DL511" s="98"/>
      <c r="DM511" s="98"/>
      <c r="DN511" s="98"/>
      <c r="DO511" s="98"/>
      <c r="DP511" s="98"/>
      <c r="DQ511" s="98"/>
      <c r="DR511" s="98"/>
      <c r="DS511" s="98"/>
      <c r="DT511" s="98"/>
      <c r="DU511" s="98"/>
      <c r="DV511" s="98"/>
      <c r="DW511" s="98"/>
      <c r="DX511" s="98"/>
      <c r="DY511" s="98"/>
      <c r="DZ511" s="98"/>
      <c r="EA511" s="98"/>
      <c r="EB511" s="98"/>
      <c r="EC511" s="98"/>
      <c r="ED511" s="98"/>
      <c r="EE511" s="98"/>
      <c r="EF511" s="98"/>
      <c r="EG511" s="98"/>
      <c r="EH511" s="98"/>
      <c r="EI511" s="98"/>
      <c r="EJ511" s="98"/>
      <c r="EK511" s="98"/>
      <c r="EL511" s="98"/>
      <c r="EM511" s="98"/>
      <c r="EN511" s="98"/>
      <c r="EO511" s="98"/>
      <c r="EP511" s="98"/>
      <c r="EQ511" s="98"/>
      <c r="ER511" s="98"/>
      <c r="ES511" s="98"/>
      <c r="ET511" s="98"/>
      <c r="EU511" s="98"/>
      <c r="EV511" s="98"/>
      <c r="EW511" s="98"/>
      <c r="EX511" s="98"/>
      <c r="EY511" s="98"/>
      <c r="EZ511" s="98"/>
      <c r="FA511" s="98"/>
      <c r="FB511" s="98"/>
      <c r="FC511" s="98"/>
      <c r="FD511" s="98"/>
      <c r="FE511" s="98"/>
      <c r="FF511" s="98"/>
      <c r="FG511" s="98"/>
      <c r="FH511" s="98"/>
      <c r="FI511" s="98"/>
      <c r="FJ511" s="98"/>
      <c r="FK511" s="98"/>
      <c r="FL511" s="98"/>
      <c r="FM511" s="98"/>
      <c r="FN511" s="98"/>
      <c r="FO511" s="98"/>
      <c r="FP511" s="98"/>
      <c r="FQ511" s="98"/>
      <c r="FR511" s="98"/>
      <c r="FS511" s="98"/>
      <c r="FT511" s="98"/>
      <c r="FU511" s="98"/>
      <c r="FV511" s="98"/>
      <c r="FW511" s="98"/>
      <c r="FX511" s="98"/>
      <c r="FY511" s="98"/>
      <c r="FZ511" s="98"/>
      <c r="GA511" s="98"/>
      <c r="GB511" s="98"/>
      <c r="GC511" s="98"/>
      <c r="GD511" s="98"/>
      <c r="GE511" s="98"/>
      <c r="GF511" s="98"/>
      <c r="GG511" s="98"/>
      <c r="GH511" s="98"/>
      <c r="GI511" s="98"/>
      <c r="GJ511" s="98"/>
      <c r="GK511" s="98"/>
      <c r="GL511" s="98"/>
      <c r="GM511" s="98"/>
      <c r="GN511" s="98"/>
      <c r="GO511" s="98"/>
      <c r="GP511" s="98"/>
      <c r="GQ511" s="98"/>
      <c r="GR511" s="98"/>
      <c r="GS511" s="98"/>
      <c r="GT511" s="98"/>
      <c r="GU511" s="98"/>
      <c r="GV511" s="98"/>
      <c r="GW511" s="98"/>
      <c r="GX511" s="98"/>
      <c r="GY511" s="98"/>
      <c r="GZ511" s="98"/>
      <c r="HA511" s="98"/>
      <c r="HB511" s="98"/>
      <c r="HC511" s="98"/>
      <c r="HD511" s="98"/>
      <c r="HE511" s="98"/>
      <c r="HF511" s="98"/>
      <c r="HG511" s="98"/>
      <c r="HH511" s="98"/>
      <c r="HI511" s="98"/>
      <c r="HJ511" s="98"/>
      <c r="HK511" s="98"/>
      <c r="HL511" s="98"/>
      <c r="HM511" s="98"/>
      <c r="HN511" s="98"/>
      <c r="HO511" s="98"/>
      <c r="HP511" s="98"/>
      <c r="HQ511" s="98"/>
      <c r="HR511" s="98"/>
      <c r="HS511" s="98"/>
      <c r="HT511" s="98"/>
    </row>
    <row r="512" spans="1:228" ht="15">
      <c r="A512" s="37" t="s">
        <v>812</v>
      </c>
      <c r="B512" s="7" t="s">
        <v>2041</v>
      </c>
      <c r="C512" s="15">
        <v>343</v>
      </c>
      <c r="D512" s="38">
        <v>500.78</v>
      </c>
      <c r="E512" s="39">
        <v>411.6</v>
      </c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98"/>
      <c r="AN512" s="98"/>
      <c r="AO512" s="98"/>
      <c r="AP512" s="98"/>
      <c r="AQ512" s="98"/>
      <c r="AR512" s="98"/>
      <c r="AS512" s="98"/>
      <c r="AT512" s="98"/>
      <c r="AU512" s="98"/>
      <c r="AV512" s="98"/>
      <c r="AW512" s="98"/>
      <c r="AX512" s="98"/>
      <c r="AY512" s="98"/>
      <c r="AZ512" s="98"/>
      <c r="BA512" s="98"/>
      <c r="BB512" s="98"/>
      <c r="BC512" s="98"/>
      <c r="BD512" s="98"/>
      <c r="BE512" s="98"/>
      <c r="BF512" s="98"/>
      <c r="BG512" s="98"/>
      <c r="BH512" s="98"/>
      <c r="BI512" s="98"/>
      <c r="BJ512" s="98"/>
      <c r="BK512" s="98"/>
      <c r="BL512" s="98"/>
      <c r="BM512" s="98"/>
      <c r="BN512" s="98"/>
      <c r="BO512" s="98"/>
      <c r="BP512" s="98"/>
      <c r="BQ512" s="98"/>
      <c r="BR512" s="98"/>
      <c r="BS512" s="98"/>
      <c r="BT512" s="98"/>
      <c r="BU512" s="98"/>
      <c r="BV512" s="98"/>
      <c r="BW512" s="98"/>
      <c r="BX512" s="98"/>
      <c r="BY512" s="98"/>
      <c r="BZ512" s="98"/>
      <c r="CA512" s="98"/>
      <c r="CB512" s="98"/>
      <c r="CC512" s="98"/>
      <c r="CD512" s="98"/>
      <c r="CE512" s="98"/>
      <c r="CF512" s="98"/>
      <c r="CG512" s="98"/>
      <c r="CH512" s="98"/>
      <c r="CI512" s="98"/>
      <c r="CJ512" s="98"/>
      <c r="CK512" s="98"/>
      <c r="CL512" s="98"/>
      <c r="CM512" s="98"/>
      <c r="CN512" s="98"/>
      <c r="CO512" s="98"/>
      <c r="CP512" s="98"/>
      <c r="CQ512" s="98"/>
      <c r="CR512" s="98"/>
      <c r="CS512" s="98"/>
      <c r="CT512" s="98"/>
      <c r="CU512" s="98"/>
      <c r="CV512" s="98"/>
      <c r="CW512" s="98"/>
      <c r="CX512" s="98"/>
      <c r="CY512" s="98"/>
      <c r="CZ512" s="98"/>
      <c r="DA512" s="98"/>
      <c r="DB512" s="98"/>
      <c r="DC512" s="98"/>
      <c r="DD512" s="98"/>
      <c r="DE512" s="98"/>
      <c r="DF512" s="98"/>
      <c r="DG512" s="98"/>
      <c r="DH512" s="98"/>
      <c r="DI512" s="98"/>
      <c r="DJ512" s="98"/>
      <c r="DK512" s="98"/>
      <c r="DL512" s="98"/>
      <c r="DM512" s="98"/>
      <c r="DN512" s="98"/>
      <c r="DO512" s="98"/>
      <c r="DP512" s="98"/>
      <c r="DQ512" s="98"/>
      <c r="DR512" s="98"/>
      <c r="DS512" s="98"/>
      <c r="DT512" s="98"/>
      <c r="DU512" s="98"/>
      <c r="DV512" s="98"/>
      <c r="DW512" s="98"/>
      <c r="DX512" s="98"/>
      <c r="DY512" s="98"/>
      <c r="DZ512" s="98"/>
      <c r="EA512" s="98"/>
      <c r="EB512" s="98"/>
      <c r="EC512" s="98"/>
      <c r="ED512" s="98"/>
      <c r="EE512" s="98"/>
      <c r="EF512" s="98"/>
      <c r="EG512" s="98"/>
      <c r="EH512" s="98"/>
      <c r="EI512" s="98"/>
      <c r="EJ512" s="98"/>
      <c r="EK512" s="98"/>
      <c r="EL512" s="98"/>
      <c r="EM512" s="98"/>
      <c r="EN512" s="98"/>
      <c r="EO512" s="98"/>
      <c r="EP512" s="98"/>
      <c r="EQ512" s="98"/>
      <c r="ER512" s="98"/>
      <c r="ES512" s="98"/>
      <c r="ET512" s="98"/>
      <c r="EU512" s="98"/>
      <c r="EV512" s="98"/>
      <c r="EW512" s="98"/>
      <c r="EX512" s="98"/>
      <c r="EY512" s="98"/>
      <c r="EZ512" s="98"/>
      <c r="FA512" s="98"/>
      <c r="FB512" s="98"/>
      <c r="FC512" s="98"/>
      <c r="FD512" s="98"/>
      <c r="FE512" s="98"/>
      <c r="FF512" s="98"/>
      <c r="FG512" s="98"/>
      <c r="FH512" s="98"/>
      <c r="FI512" s="98"/>
      <c r="FJ512" s="98"/>
      <c r="FK512" s="98"/>
      <c r="FL512" s="98"/>
      <c r="FM512" s="98"/>
      <c r="FN512" s="98"/>
      <c r="FO512" s="98"/>
      <c r="FP512" s="98"/>
      <c r="FQ512" s="98"/>
      <c r="FR512" s="98"/>
      <c r="FS512" s="98"/>
      <c r="FT512" s="98"/>
      <c r="FU512" s="98"/>
      <c r="FV512" s="98"/>
      <c r="FW512" s="98"/>
      <c r="FX512" s="98"/>
      <c r="FY512" s="98"/>
      <c r="FZ512" s="98"/>
      <c r="GA512" s="98"/>
      <c r="GB512" s="98"/>
      <c r="GC512" s="98"/>
      <c r="GD512" s="98"/>
      <c r="GE512" s="98"/>
      <c r="GF512" s="98"/>
      <c r="GG512" s="98"/>
      <c r="GH512" s="98"/>
      <c r="GI512" s="98"/>
      <c r="GJ512" s="98"/>
      <c r="GK512" s="98"/>
      <c r="GL512" s="98"/>
      <c r="GM512" s="98"/>
      <c r="GN512" s="98"/>
      <c r="GO512" s="98"/>
      <c r="GP512" s="98"/>
      <c r="GQ512" s="98"/>
      <c r="GR512" s="98"/>
      <c r="GS512" s="98"/>
      <c r="GT512" s="98"/>
      <c r="GU512" s="98"/>
      <c r="GV512" s="98"/>
      <c r="GW512" s="98"/>
      <c r="GX512" s="98"/>
      <c r="GY512" s="98"/>
      <c r="GZ512" s="98"/>
      <c r="HA512" s="98"/>
      <c r="HB512" s="98"/>
      <c r="HC512" s="98"/>
      <c r="HD512" s="98"/>
      <c r="HE512" s="98"/>
      <c r="HF512" s="98"/>
      <c r="HG512" s="98"/>
      <c r="HH512" s="98"/>
      <c r="HI512" s="98"/>
      <c r="HJ512" s="98"/>
      <c r="HK512" s="98"/>
      <c r="HL512" s="98"/>
      <c r="HM512" s="98"/>
      <c r="HN512" s="98"/>
      <c r="HO512" s="98"/>
      <c r="HP512" s="98"/>
      <c r="HQ512" s="98"/>
      <c r="HR512" s="98"/>
      <c r="HS512" s="98"/>
      <c r="HT512" s="98"/>
    </row>
    <row r="513" spans="1:228" ht="15">
      <c r="A513" s="6" t="s">
        <v>813</v>
      </c>
      <c r="B513" s="7" t="s">
        <v>814</v>
      </c>
      <c r="C513" s="8">
        <v>533.4</v>
      </c>
      <c r="D513" s="27">
        <v>778.76</v>
      </c>
      <c r="E513" s="28">
        <v>640.08</v>
      </c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98"/>
      <c r="AN513" s="98"/>
      <c r="AO513" s="98"/>
      <c r="AP513" s="98"/>
      <c r="AQ513" s="98"/>
      <c r="AR513" s="98"/>
      <c r="AS513" s="98"/>
      <c r="AT513" s="98"/>
      <c r="AU513" s="98"/>
      <c r="AV513" s="98"/>
      <c r="AW513" s="98"/>
      <c r="AX513" s="98"/>
      <c r="AY513" s="98"/>
      <c r="AZ513" s="98"/>
      <c r="BA513" s="98"/>
      <c r="BB513" s="98"/>
      <c r="BC513" s="98"/>
      <c r="BD513" s="98"/>
      <c r="BE513" s="98"/>
      <c r="BF513" s="98"/>
      <c r="BG513" s="98"/>
      <c r="BH513" s="98"/>
      <c r="BI513" s="98"/>
      <c r="BJ513" s="98"/>
      <c r="BK513" s="98"/>
      <c r="BL513" s="98"/>
      <c r="BM513" s="98"/>
      <c r="BN513" s="98"/>
      <c r="BO513" s="98"/>
      <c r="BP513" s="98"/>
      <c r="BQ513" s="98"/>
      <c r="BR513" s="98"/>
      <c r="BS513" s="98"/>
      <c r="BT513" s="98"/>
      <c r="BU513" s="98"/>
      <c r="BV513" s="98"/>
      <c r="BW513" s="98"/>
      <c r="BX513" s="98"/>
      <c r="BY513" s="98"/>
      <c r="BZ513" s="98"/>
      <c r="CA513" s="98"/>
      <c r="CB513" s="98"/>
      <c r="CC513" s="98"/>
      <c r="CD513" s="98"/>
      <c r="CE513" s="98"/>
      <c r="CF513" s="98"/>
      <c r="CG513" s="98"/>
      <c r="CH513" s="98"/>
      <c r="CI513" s="98"/>
      <c r="CJ513" s="98"/>
      <c r="CK513" s="98"/>
      <c r="CL513" s="98"/>
      <c r="CM513" s="98"/>
      <c r="CN513" s="98"/>
      <c r="CO513" s="98"/>
      <c r="CP513" s="98"/>
      <c r="CQ513" s="98"/>
      <c r="CR513" s="98"/>
      <c r="CS513" s="98"/>
      <c r="CT513" s="98"/>
      <c r="CU513" s="98"/>
      <c r="CV513" s="98"/>
      <c r="CW513" s="98"/>
      <c r="CX513" s="98"/>
      <c r="CY513" s="98"/>
      <c r="CZ513" s="98"/>
      <c r="DA513" s="98"/>
      <c r="DB513" s="98"/>
      <c r="DC513" s="98"/>
      <c r="DD513" s="98"/>
      <c r="DE513" s="98"/>
      <c r="DF513" s="98"/>
      <c r="DG513" s="98"/>
      <c r="DH513" s="98"/>
      <c r="DI513" s="98"/>
      <c r="DJ513" s="98"/>
      <c r="DK513" s="98"/>
      <c r="DL513" s="98"/>
      <c r="DM513" s="98"/>
      <c r="DN513" s="98"/>
      <c r="DO513" s="98"/>
      <c r="DP513" s="98"/>
      <c r="DQ513" s="98"/>
      <c r="DR513" s="98"/>
      <c r="DS513" s="98"/>
      <c r="DT513" s="98"/>
      <c r="DU513" s="98"/>
      <c r="DV513" s="98"/>
      <c r="DW513" s="98"/>
      <c r="DX513" s="98"/>
      <c r="DY513" s="98"/>
      <c r="DZ513" s="98"/>
      <c r="EA513" s="98"/>
      <c r="EB513" s="98"/>
      <c r="EC513" s="98"/>
      <c r="ED513" s="98"/>
      <c r="EE513" s="98"/>
      <c r="EF513" s="98"/>
      <c r="EG513" s="98"/>
      <c r="EH513" s="98"/>
      <c r="EI513" s="98"/>
      <c r="EJ513" s="98"/>
      <c r="EK513" s="98"/>
      <c r="EL513" s="98"/>
      <c r="EM513" s="98"/>
      <c r="EN513" s="98"/>
      <c r="EO513" s="98"/>
      <c r="EP513" s="98"/>
      <c r="EQ513" s="98"/>
      <c r="ER513" s="98"/>
      <c r="ES513" s="98"/>
      <c r="ET513" s="98"/>
      <c r="EU513" s="98"/>
      <c r="EV513" s="98"/>
      <c r="EW513" s="98"/>
      <c r="EX513" s="98"/>
      <c r="EY513" s="98"/>
      <c r="EZ513" s="98"/>
      <c r="FA513" s="98"/>
      <c r="FB513" s="98"/>
      <c r="FC513" s="98"/>
      <c r="FD513" s="98"/>
      <c r="FE513" s="98"/>
      <c r="FF513" s="98"/>
      <c r="FG513" s="98"/>
      <c r="FH513" s="98"/>
      <c r="FI513" s="98"/>
      <c r="FJ513" s="98"/>
      <c r="FK513" s="98"/>
      <c r="FL513" s="98"/>
      <c r="FM513" s="98"/>
      <c r="FN513" s="98"/>
      <c r="FO513" s="98"/>
      <c r="FP513" s="98"/>
      <c r="FQ513" s="98"/>
      <c r="FR513" s="98"/>
      <c r="FS513" s="98"/>
      <c r="FT513" s="98"/>
      <c r="FU513" s="98"/>
      <c r="FV513" s="98"/>
      <c r="FW513" s="98"/>
      <c r="FX513" s="98"/>
      <c r="FY513" s="98"/>
      <c r="FZ513" s="98"/>
      <c r="GA513" s="98"/>
      <c r="GB513" s="98"/>
      <c r="GC513" s="98"/>
      <c r="GD513" s="98"/>
      <c r="GE513" s="98"/>
      <c r="GF513" s="98"/>
      <c r="GG513" s="98"/>
      <c r="GH513" s="98"/>
      <c r="GI513" s="98"/>
      <c r="GJ513" s="98"/>
      <c r="GK513" s="98"/>
      <c r="GL513" s="98"/>
      <c r="GM513" s="98"/>
      <c r="GN513" s="98"/>
      <c r="GO513" s="98"/>
      <c r="GP513" s="98"/>
      <c r="GQ513" s="98"/>
      <c r="GR513" s="98"/>
      <c r="GS513" s="98"/>
      <c r="GT513" s="98"/>
      <c r="GU513" s="98"/>
      <c r="GV513" s="98"/>
      <c r="GW513" s="98"/>
      <c r="GX513" s="98"/>
      <c r="GY513" s="98"/>
      <c r="GZ513" s="98"/>
      <c r="HA513" s="98"/>
      <c r="HB513" s="98"/>
      <c r="HC513" s="98"/>
      <c r="HD513" s="98"/>
      <c r="HE513" s="98"/>
      <c r="HF513" s="98"/>
      <c r="HG513" s="98"/>
      <c r="HH513" s="98"/>
      <c r="HI513" s="98"/>
      <c r="HJ513" s="98"/>
      <c r="HK513" s="98"/>
      <c r="HL513" s="98"/>
      <c r="HM513" s="98"/>
      <c r="HN513" s="98"/>
      <c r="HO513" s="98"/>
      <c r="HP513" s="98"/>
      <c r="HQ513" s="98"/>
      <c r="HR513" s="98"/>
      <c r="HS513" s="98"/>
      <c r="HT513" s="98"/>
    </row>
    <row r="514" spans="1:228" ht="15">
      <c r="A514" s="6" t="s">
        <v>815</v>
      </c>
      <c r="B514" s="7" t="s">
        <v>816</v>
      </c>
      <c r="C514" s="8">
        <v>80.35</v>
      </c>
      <c r="D514" s="27">
        <v>117.31</v>
      </c>
      <c r="E514" s="28">
        <v>96.42</v>
      </c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98"/>
      <c r="AN514" s="98"/>
      <c r="AO514" s="98"/>
      <c r="AP514" s="98"/>
      <c r="AQ514" s="98"/>
      <c r="AR514" s="98"/>
      <c r="AS514" s="98"/>
      <c r="AT514" s="98"/>
      <c r="AU514" s="98"/>
      <c r="AV514" s="98"/>
      <c r="AW514" s="98"/>
      <c r="AX514" s="98"/>
      <c r="AY514" s="98"/>
      <c r="AZ514" s="98"/>
      <c r="BA514" s="98"/>
      <c r="BB514" s="98"/>
      <c r="BC514" s="98"/>
      <c r="BD514" s="98"/>
      <c r="BE514" s="98"/>
      <c r="BF514" s="98"/>
      <c r="BG514" s="98"/>
      <c r="BH514" s="98"/>
      <c r="BI514" s="98"/>
      <c r="BJ514" s="98"/>
      <c r="BK514" s="98"/>
      <c r="BL514" s="98"/>
      <c r="BM514" s="98"/>
      <c r="BN514" s="98"/>
      <c r="BO514" s="98"/>
      <c r="BP514" s="98"/>
      <c r="BQ514" s="98"/>
      <c r="BR514" s="98"/>
      <c r="BS514" s="98"/>
      <c r="BT514" s="98"/>
      <c r="BU514" s="98"/>
      <c r="BV514" s="98"/>
      <c r="BW514" s="98"/>
      <c r="BX514" s="98"/>
      <c r="BY514" s="98"/>
      <c r="BZ514" s="98"/>
      <c r="CA514" s="98"/>
      <c r="CB514" s="98"/>
      <c r="CC514" s="98"/>
      <c r="CD514" s="98"/>
      <c r="CE514" s="98"/>
      <c r="CF514" s="98"/>
      <c r="CG514" s="98"/>
      <c r="CH514" s="98"/>
      <c r="CI514" s="98"/>
      <c r="CJ514" s="98"/>
      <c r="CK514" s="98"/>
      <c r="CL514" s="98"/>
      <c r="CM514" s="98"/>
      <c r="CN514" s="98"/>
      <c r="CO514" s="98"/>
      <c r="CP514" s="98"/>
      <c r="CQ514" s="98"/>
      <c r="CR514" s="98"/>
      <c r="CS514" s="98"/>
      <c r="CT514" s="98"/>
      <c r="CU514" s="98"/>
      <c r="CV514" s="98"/>
      <c r="CW514" s="98"/>
      <c r="CX514" s="98"/>
      <c r="CY514" s="98"/>
      <c r="CZ514" s="98"/>
      <c r="DA514" s="98"/>
      <c r="DB514" s="98"/>
      <c r="DC514" s="98"/>
      <c r="DD514" s="98"/>
      <c r="DE514" s="98"/>
      <c r="DF514" s="98"/>
      <c r="DG514" s="98"/>
      <c r="DH514" s="98"/>
      <c r="DI514" s="98"/>
      <c r="DJ514" s="98"/>
      <c r="DK514" s="98"/>
      <c r="DL514" s="98"/>
      <c r="DM514" s="98"/>
      <c r="DN514" s="98"/>
      <c r="DO514" s="98"/>
      <c r="DP514" s="98"/>
      <c r="DQ514" s="98"/>
      <c r="DR514" s="98"/>
      <c r="DS514" s="98"/>
      <c r="DT514" s="98"/>
      <c r="DU514" s="98"/>
      <c r="DV514" s="98"/>
      <c r="DW514" s="98"/>
      <c r="DX514" s="98"/>
      <c r="DY514" s="98"/>
      <c r="DZ514" s="98"/>
      <c r="EA514" s="98"/>
      <c r="EB514" s="98"/>
      <c r="EC514" s="98"/>
      <c r="ED514" s="98"/>
      <c r="EE514" s="98"/>
      <c r="EF514" s="98"/>
      <c r="EG514" s="98"/>
      <c r="EH514" s="98"/>
      <c r="EI514" s="98"/>
      <c r="EJ514" s="98"/>
      <c r="EK514" s="98"/>
      <c r="EL514" s="98"/>
      <c r="EM514" s="98"/>
      <c r="EN514" s="98"/>
      <c r="EO514" s="98"/>
      <c r="EP514" s="98"/>
      <c r="EQ514" s="98"/>
      <c r="ER514" s="98"/>
      <c r="ES514" s="98"/>
      <c r="ET514" s="98"/>
      <c r="EU514" s="98"/>
      <c r="EV514" s="98"/>
      <c r="EW514" s="98"/>
      <c r="EX514" s="98"/>
      <c r="EY514" s="98"/>
      <c r="EZ514" s="98"/>
      <c r="FA514" s="98"/>
      <c r="FB514" s="98"/>
      <c r="FC514" s="98"/>
      <c r="FD514" s="98"/>
      <c r="FE514" s="98"/>
      <c r="FF514" s="98"/>
      <c r="FG514" s="98"/>
      <c r="FH514" s="98"/>
      <c r="FI514" s="98"/>
      <c r="FJ514" s="98"/>
      <c r="FK514" s="98"/>
      <c r="FL514" s="98"/>
      <c r="FM514" s="98"/>
      <c r="FN514" s="98"/>
      <c r="FO514" s="98"/>
      <c r="FP514" s="98"/>
      <c r="FQ514" s="98"/>
      <c r="FR514" s="98"/>
      <c r="FS514" s="98"/>
      <c r="FT514" s="98"/>
      <c r="FU514" s="98"/>
      <c r="FV514" s="98"/>
      <c r="FW514" s="98"/>
      <c r="FX514" s="98"/>
      <c r="FY514" s="98"/>
      <c r="FZ514" s="98"/>
      <c r="GA514" s="98"/>
      <c r="GB514" s="98"/>
      <c r="GC514" s="98"/>
      <c r="GD514" s="98"/>
      <c r="GE514" s="98"/>
      <c r="GF514" s="98"/>
      <c r="GG514" s="98"/>
      <c r="GH514" s="98"/>
      <c r="GI514" s="98"/>
      <c r="GJ514" s="98"/>
      <c r="GK514" s="98"/>
      <c r="GL514" s="98"/>
      <c r="GM514" s="98"/>
      <c r="GN514" s="98"/>
      <c r="GO514" s="98"/>
      <c r="GP514" s="98"/>
      <c r="GQ514" s="98"/>
      <c r="GR514" s="98"/>
      <c r="GS514" s="98"/>
      <c r="GT514" s="98"/>
      <c r="GU514" s="98"/>
      <c r="GV514" s="98"/>
      <c r="GW514" s="98"/>
      <c r="GX514" s="98"/>
      <c r="GY514" s="98"/>
      <c r="GZ514" s="98"/>
      <c r="HA514" s="98"/>
      <c r="HB514" s="98"/>
      <c r="HC514" s="98"/>
      <c r="HD514" s="98"/>
      <c r="HE514" s="98"/>
      <c r="HF514" s="98"/>
      <c r="HG514" s="98"/>
      <c r="HH514" s="98"/>
      <c r="HI514" s="98"/>
      <c r="HJ514" s="98"/>
      <c r="HK514" s="98"/>
      <c r="HL514" s="98"/>
      <c r="HM514" s="98"/>
      <c r="HN514" s="98"/>
      <c r="HO514" s="98"/>
      <c r="HP514" s="98"/>
      <c r="HQ514" s="98"/>
      <c r="HR514" s="98"/>
      <c r="HS514" s="98"/>
      <c r="HT514" s="98"/>
    </row>
    <row r="515" spans="1:228" ht="15">
      <c r="A515" s="6" t="s">
        <v>817</v>
      </c>
      <c r="B515" s="7" t="s">
        <v>2042</v>
      </c>
      <c r="C515" s="8">
        <v>137.41</v>
      </c>
      <c r="D515" s="27">
        <v>200.62</v>
      </c>
      <c r="E515" s="28">
        <v>164.89</v>
      </c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  <c r="AM515" s="98"/>
      <c r="AN515" s="98"/>
      <c r="AO515" s="98"/>
      <c r="AP515" s="98"/>
      <c r="AQ515" s="98"/>
      <c r="AR515" s="98"/>
      <c r="AS515" s="98"/>
      <c r="AT515" s="98"/>
      <c r="AU515" s="98"/>
      <c r="AV515" s="98"/>
      <c r="AW515" s="98"/>
      <c r="AX515" s="98"/>
      <c r="AY515" s="98"/>
      <c r="AZ515" s="98"/>
      <c r="BA515" s="98"/>
      <c r="BB515" s="98"/>
      <c r="BC515" s="98"/>
      <c r="BD515" s="98"/>
      <c r="BE515" s="98"/>
      <c r="BF515" s="98"/>
      <c r="BG515" s="98"/>
      <c r="BH515" s="98"/>
      <c r="BI515" s="98"/>
      <c r="BJ515" s="98"/>
      <c r="BK515" s="98"/>
      <c r="BL515" s="98"/>
      <c r="BM515" s="98"/>
      <c r="BN515" s="98"/>
      <c r="BO515" s="98"/>
      <c r="BP515" s="98"/>
      <c r="BQ515" s="98"/>
      <c r="BR515" s="98"/>
      <c r="BS515" s="98"/>
      <c r="BT515" s="98"/>
      <c r="BU515" s="98"/>
      <c r="BV515" s="98"/>
      <c r="BW515" s="98"/>
      <c r="BX515" s="98"/>
      <c r="BY515" s="98"/>
      <c r="BZ515" s="98"/>
      <c r="CA515" s="98"/>
      <c r="CB515" s="98"/>
      <c r="CC515" s="98"/>
      <c r="CD515" s="98"/>
      <c r="CE515" s="98"/>
      <c r="CF515" s="98"/>
      <c r="CG515" s="98"/>
      <c r="CH515" s="98"/>
      <c r="CI515" s="98"/>
      <c r="CJ515" s="98"/>
      <c r="CK515" s="98"/>
      <c r="CL515" s="98"/>
      <c r="CM515" s="98"/>
      <c r="CN515" s="98"/>
      <c r="CO515" s="98"/>
      <c r="CP515" s="98"/>
      <c r="CQ515" s="98"/>
      <c r="CR515" s="98"/>
      <c r="CS515" s="98"/>
      <c r="CT515" s="98"/>
      <c r="CU515" s="98"/>
      <c r="CV515" s="98"/>
      <c r="CW515" s="98"/>
      <c r="CX515" s="98"/>
      <c r="CY515" s="98"/>
      <c r="CZ515" s="98"/>
      <c r="DA515" s="98"/>
      <c r="DB515" s="98"/>
      <c r="DC515" s="98"/>
      <c r="DD515" s="98"/>
      <c r="DE515" s="98"/>
      <c r="DF515" s="98"/>
      <c r="DG515" s="98"/>
      <c r="DH515" s="98"/>
      <c r="DI515" s="98"/>
      <c r="DJ515" s="98"/>
      <c r="DK515" s="98"/>
      <c r="DL515" s="98"/>
      <c r="DM515" s="98"/>
      <c r="DN515" s="98"/>
      <c r="DO515" s="98"/>
      <c r="DP515" s="98"/>
      <c r="DQ515" s="98"/>
      <c r="DR515" s="98"/>
      <c r="DS515" s="98"/>
      <c r="DT515" s="98"/>
      <c r="DU515" s="98"/>
      <c r="DV515" s="98"/>
      <c r="DW515" s="98"/>
      <c r="DX515" s="98"/>
      <c r="DY515" s="98"/>
      <c r="DZ515" s="98"/>
      <c r="EA515" s="98"/>
      <c r="EB515" s="98"/>
      <c r="EC515" s="98"/>
      <c r="ED515" s="98"/>
      <c r="EE515" s="98"/>
      <c r="EF515" s="98"/>
      <c r="EG515" s="98"/>
      <c r="EH515" s="98"/>
      <c r="EI515" s="98"/>
      <c r="EJ515" s="98"/>
      <c r="EK515" s="98"/>
      <c r="EL515" s="98"/>
      <c r="EM515" s="98"/>
      <c r="EN515" s="98"/>
      <c r="EO515" s="98"/>
      <c r="EP515" s="98"/>
      <c r="EQ515" s="98"/>
      <c r="ER515" s="98"/>
      <c r="ES515" s="98"/>
      <c r="ET515" s="98"/>
      <c r="EU515" s="98"/>
      <c r="EV515" s="98"/>
      <c r="EW515" s="98"/>
      <c r="EX515" s="98"/>
      <c r="EY515" s="98"/>
      <c r="EZ515" s="98"/>
      <c r="FA515" s="98"/>
      <c r="FB515" s="98"/>
      <c r="FC515" s="98"/>
      <c r="FD515" s="98"/>
      <c r="FE515" s="98"/>
      <c r="FF515" s="98"/>
      <c r="FG515" s="98"/>
      <c r="FH515" s="98"/>
      <c r="FI515" s="98"/>
      <c r="FJ515" s="98"/>
      <c r="FK515" s="98"/>
      <c r="FL515" s="98"/>
      <c r="FM515" s="98"/>
      <c r="FN515" s="98"/>
      <c r="FO515" s="98"/>
      <c r="FP515" s="98"/>
      <c r="FQ515" s="98"/>
      <c r="FR515" s="98"/>
      <c r="FS515" s="98"/>
      <c r="FT515" s="98"/>
      <c r="FU515" s="98"/>
      <c r="FV515" s="98"/>
      <c r="FW515" s="98"/>
      <c r="FX515" s="98"/>
      <c r="FY515" s="98"/>
      <c r="FZ515" s="98"/>
      <c r="GA515" s="98"/>
      <c r="GB515" s="98"/>
      <c r="GC515" s="98"/>
      <c r="GD515" s="98"/>
      <c r="GE515" s="98"/>
      <c r="GF515" s="98"/>
      <c r="GG515" s="98"/>
      <c r="GH515" s="98"/>
      <c r="GI515" s="98"/>
      <c r="GJ515" s="98"/>
      <c r="GK515" s="98"/>
      <c r="GL515" s="98"/>
      <c r="GM515" s="98"/>
      <c r="GN515" s="98"/>
      <c r="GO515" s="98"/>
      <c r="GP515" s="98"/>
      <c r="GQ515" s="98"/>
      <c r="GR515" s="98"/>
      <c r="GS515" s="98"/>
      <c r="GT515" s="98"/>
      <c r="GU515" s="98"/>
      <c r="GV515" s="98"/>
      <c r="GW515" s="98"/>
      <c r="GX515" s="98"/>
      <c r="GY515" s="98"/>
      <c r="GZ515" s="98"/>
      <c r="HA515" s="98"/>
      <c r="HB515" s="98"/>
      <c r="HC515" s="98"/>
      <c r="HD515" s="98"/>
      <c r="HE515" s="98"/>
      <c r="HF515" s="98"/>
      <c r="HG515" s="98"/>
      <c r="HH515" s="98"/>
      <c r="HI515" s="98"/>
      <c r="HJ515" s="98"/>
      <c r="HK515" s="98"/>
      <c r="HL515" s="98"/>
      <c r="HM515" s="98"/>
      <c r="HN515" s="98"/>
      <c r="HO515" s="98"/>
      <c r="HP515" s="98"/>
      <c r="HQ515" s="98"/>
      <c r="HR515" s="98"/>
      <c r="HS515" s="98"/>
      <c r="HT515" s="98"/>
    </row>
    <row r="516" spans="1:228" ht="15">
      <c r="A516" s="6" t="s">
        <v>818</v>
      </c>
      <c r="B516" s="7" t="s">
        <v>819</v>
      </c>
      <c r="C516" s="8">
        <v>70</v>
      </c>
      <c r="D516" s="27">
        <v>102.2</v>
      </c>
      <c r="E516" s="28">
        <v>84</v>
      </c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  <c r="AM516" s="98"/>
      <c r="AN516" s="98"/>
      <c r="AO516" s="98"/>
      <c r="AP516" s="98"/>
      <c r="AQ516" s="98"/>
      <c r="AR516" s="98"/>
      <c r="AS516" s="98"/>
      <c r="AT516" s="98"/>
      <c r="AU516" s="98"/>
      <c r="AV516" s="98"/>
      <c r="AW516" s="98"/>
      <c r="AX516" s="98"/>
      <c r="AY516" s="98"/>
      <c r="AZ516" s="98"/>
      <c r="BA516" s="98"/>
      <c r="BB516" s="98"/>
      <c r="BC516" s="98"/>
      <c r="BD516" s="98"/>
      <c r="BE516" s="98"/>
      <c r="BF516" s="98"/>
      <c r="BG516" s="98"/>
      <c r="BH516" s="98"/>
      <c r="BI516" s="98"/>
      <c r="BJ516" s="98"/>
      <c r="BK516" s="98"/>
      <c r="BL516" s="98"/>
      <c r="BM516" s="98"/>
      <c r="BN516" s="98"/>
      <c r="BO516" s="98"/>
      <c r="BP516" s="98"/>
      <c r="BQ516" s="98"/>
      <c r="BR516" s="98"/>
      <c r="BS516" s="98"/>
      <c r="BT516" s="98"/>
      <c r="BU516" s="98"/>
      <c r="BV516" s="98"/>
      <c r="BW516" s="98"/>
      <c r="BX516" s="98"/>
      <c r="BY516" s="98"/>
      <c r="BZ516" s="98"/>
      <c r="CA516" s="98"/>
      <c r="CB516" s="98"/>
      <c r="CC516" s="98"/>
      <c r="CD516" s="98"/>
      <c r="CE516" s="98"/>
      <c r="CF516" s="98"/>
      <c r="CG516" s="98"/>
      <c r="CH516" s="98"/>
      <c r="CI516" s="98"/>
      <c r="CJ516" s="98"/>
      <c r="CK516" s="98"/>
      <c r="CL516" s="98"/>
      <c r="CM516" s="98"/>
      <c r="CN516" s="98"/>
      <c r="CO516" s="98"/>
      <c r="CP516" s="98"/>
      <c r="CQ516" s="98"/>
      <c r="CR516" s="98"/>
      <c r="CS516" s="98"/>
      <c r="CT516" s="98"/>
      <c r="CU516" s="98"/>
      <c r="CV516" s="98"/>
      <c r="CW516" s="98"/>
      <c r="CX516" s="98"/>
      <c r="CY516" s="98"/>
      <c r="CZ516" s="98"/>
      <c r="DA516" s="98"/>
      <c r="DB516" s="98"/>
      <c r="DC516" s="98"/>
      <c r="DD516" s="98"/>
      <c r="DE516" s="98"/>
      <c r="DF516" s="98"/>
      <c r="DG516" s="98"/>
      <c r="DH516" s="98"/>
      <c r="DI516" s="98"/>
      <c r="DJ516" s="98"/>
      <c r="DK516" s="98"/>
      <c r="DL516" s="98"/>
      <c r="DM516" s="98"/>
      <c r="DN516" s="98"/>
      <c r="DO516" s="98"/>
      <c r="DP516" s="98"/>
      <c r="DQ516" s="98"/>
      <c r="DR516" s="98"/>
      <c r="DS516" s="98"/>
      <c r="DT516" s="98"/>
      <c r="DU516" s="98"/>
      <c r="DV516" s="98"/>
      <c r="DW516" s="98"/>
      <c r="DX516" s="98"/>
      <c r="DY516" s="98"/>
      <c r="DZ516" s="98"/>
      <c r="EA516" s="98"/>
      <c r="EB516" s="98"/>
      <c r="EC516" s="98"/>
      <c r="ED516" s="98"/>
      <c r="EE516" s="98"/>
      <c r="EF516" s="98"/>
      <c r="EG516" s="98"/>
      <c r="EH516" s="98"/>
      <c r="EI516" s="98"/>
      <c r="EJ516" s="98"/>
      <c r="EK516" s="98"/>
      <c r="EL516" s="98"/>
      <c r="EM516" s="98"/>
      <c r="EN516" s="98"/>
      <c r="EO516" s="98"/>
      <c r="EP516" s="98"/>
      <c r="EQ516" s="98"/>
      <c r="ER516" s="98"/>
      <c r="ES516" s="98"/>
      <c r="ET516" s="98"/>
      <c r="EU516" s="98"/>
      <c r="EV516" s="98"/>
      <c r="EW516" s="98"/>
      <c r="EX516" s="98"/>
      <c r="EY516" s="98"/>
      <c r="EZ516" s="98"/>
      <c r="FA516" s="98"/>
      <c r="FB516" s="98"/>
      <c r="FC516" s="98"/>
      <c r="FD516" s="98"/>
      <c r="FE516" s="98"/>
      <c r="FF516" s="98"/>
      <c r="FG516" s="98"/>
      <c r="FH516" s="98"/>
      <c r="FI516" s="98"/>
      <c r="FJ516" s="98"/>
      <c r="FK516" s="98"/>
      <c r="FL516" s="98"/>
      <c r="FM516" s="98"/>
      <c r="FN516" s="98"/>
      <c r="FO516" s="98"/>
      <c r="FP516" s="98"/>
      <c r="FQ516" s="98"/>
      <c r="FR516" s="98"/>
      <c r="FS516" s="98"/>
      <c r="FT516" s="98"/>
      <c r="FU516" s="98"/>
      <c r="FV516" s="98"/>
      <c r="FW516" s="98"/>
      <c r="FX516" s="98"/>
      <c r="FY516" s="98"/>
      <c r="FZ516" s="98"/>
      <c r="GA516" s="98"/>
      <c r="GB516" s="98"/>
      <c r="GC516" s="98"/>
      <c r="GD516" s="98"/>
      <c r="GE516" s="98"/>
      <c r="GF516" s="98"/>
      <c r="GG516" s="98"/>
      <c r="GH516" s="98"/>
      <c r="GI516" s="98"/>
      <c r="GJ516" s="98"/>
      <c r="GK516" s="98"/>
      <c r="GL516" s="98"/>
      <c r="GM516" s="98"/>
      <c r="GN516" s="98"/>
      <c r="GO516" s="98"/>
      <c r="GP516" s="98"/>
      <c r="GQ516" s="98"/>
      <c r="GR516" s="98"/>
      <c r="GS516" s="98"/>
      <c r="GT516" s="98"/>
      <c r="GU516" s="98"/>
      <c r="GV516" s="98"/>
      <c r="GW516" s="98"/>
      <c r="GX516" s="98"/>
      <c r="GY516" s="98"/>
      <c r="GZ516" s="98"/>
      <c r="HA516" s="98"/>
      <c r="HB516" s="98"/>
      <c r="HC516" s="98"/>
      <c r="HD516" s="98"/>
      <c r="HE516" s="98"/>
      <c r="HF516" s="98"/>
      <c r="HG516" s="98"/>
      <c r="HH516" s="98"/>
      <c r="HI516" s="98"/>
      <c r="HJ516" s="98"/>
      <c r="HK516" s="98"/>
      <c r="HL516" s="98"/>
      <c r="HM516" s="98"/>
      <c r="HN516" s="98"/>
      <c r="HO516" s="98"/>
      <c r="HP516" s="98"/>
      <c r="HQ516" s="98"/>
      <c r="HR516" s="98"/>
      <c r="HS516" s="98"/>
      <c r="HT516" s="98"/>
    </row>
    <row r="517" spans="1:228" ht="15">
      <c r="A517" s="6" t="s">
        <v>820</v>
      </c>
      <c r="B517" s="7" t="s">
        <v>821</v>
      </c>
      <c r="C517" s="8">
        <v>22.4</v>
      </c>
      <c r="D517" s="27">
        <v>32.7</v>
      </c>
      <c r="E517" s="28">
        <v>26.88</v>
      </c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98"/>
      <c r="AN517" s="98"/>
      <c r="AO517" s="98"/>
      <c r="AP517" s="98"/>
      <c r="AQ517" s="98"/>
      <c r="AR517" s="98"/>
      <c r="AS517" s="98"/>
      <c r="AT517" s="98"/>
      <c r="AU517" s="98"/>
      <c r="AV517" s="98"/>
      <c r="AW517" s="98"/>
      <c r="AX517" s="98"/>
      <c r="AY517" s="98"/>
      <c r="AZ517" s="98"/>
      <c r="BA517" s="98"/>
      <c r="BB517" s="98"/>
      <c r="BC517" s="98"/>
      <c r="BD517" s="98"/>
      <c r="BE517" s="98"/>
      <c r="BF517" s="98"/>
      <c r="BG517" s="98"/>
      <c r="BH517" s="98"/>
      <c r="BI517" s="98"/>
      <c r="BJ517" s="98"/>
      <c r="BK517" s="98"/>
      <c r="BL517" s="98"/>
      <c r="BM517" s="98"/>
      <c r="BN517" s="98"/>
      <c r="BO517" s="98"/>
      <c r="BP517" s="98"/>
      <c r="BQ517" s="98"/>
      <c r="BR517" s="98"/>
      <c r="BS517" s="98"/>
      <c r="BT517" s="98"/>
      <c r="BU517" s="98"/>
      <c r="BV517" s="98"/>
      <c r="BW517" s="98"/>
      <c r="BX517" s="98"/>
      <c r="BY517" s="98"/>
      <c r="BZ517" s="98"/>
      <c r="CA517" s="98"/>
      <c r="CB517" s="98"/>
      <c r="CC517" s="98"/>
      <c r="CD517" s="98"/>
      <c r="CE517" s="98"/>
      <c r="CF517" s="98"/>
      <c r="CG517" s="98"/>
      <c r="CH517" s="98"/>
      <c r="CI517" s="98"/>
      <c r="CJ517" s="98"/>
      <c r="CK517" s="98"/>
      <c r="CL517" s="98"/>
      <c r="CM517" s="98"/>
      <c r="CN517" s="98"/>
      <c r="CO517" s="98"/>
      <c r="CP517" s="98"/>
      <c r="CQ517" s="98"/>
      <c r="CR517" s="98"/>
      <c r="CS517" s="98"/>
      <c r="CT517" s="98"/>
      <c r="CU517" s="98"/>
      <c r="CV517" s="98"/>
      <c r="CW517" s="98"/>
      <c r="CX517" s="98"/>
      <c r="CY517" s="98"/>
      <c r="CZ517" s="98"/>
      <c r="DA517" s="98"/>
      <c r="DB517" s="98"/>
      <c r="DC517" s="98"/>
      <c r="DD517" s="98"/>
      <c r="DE517" s="98"/>
      <c r="DF517" s="98"/>
      <c r="DG517" s="98"/>
      <c r="DH517" s="98"/>
      <c r="DI517" s="98"/>
      <c r="DJ517" s="98"/>
      <c r="DK517" s="98"/>
      <c r="DL517" s="98"/>
      <c r="DM517" s="98"/>
      <c r="DN517" s="98"/>
      <c r="DO517" s="98"/>
      <c r="DP517" s="98"/>
      <c r="DQ517" s="98"/>
      <c r="DR517" s="98"/>
      <c r="DS517" s="98"/>
      <c r="DT517" s="98"/>
      <c r="DU517" s="98"/>
      <c r="DV517" s="98"/>
      <c r="DW517" s="98"/>
      <c r="DX517" s="98"/>
      <c r="DY517" s="98"/>
      <c r="DZ517" s="98"/>
      <c r="EA517" s="98"/>
      <c r="EB517" s="98"/>
      <c r="EC517" s="98"/>
      <c r="ED517" s="98"/>
      <c r="EE517" s="98"/>
      <c r="EF517" s="98"/>
      <c r="EG517" s="98"/>
      <c r="EH517" s="98"/>
      <c r="EI517" s="98"/>
      <c r="EJ517" s="98"/>
      <c r="EK517" s="98"/>
      <c r="EL517" s="98"/>
      <c r="EM517" s="98"/>
      <c r="EN517" s="98"/>
      <c r="EO517" s="98"/>
      <c r="EP517" s="98"/>
      <c r="EQ517" s="98"/>
      <c r="ER517" s="98"/>
      <c r="ES517" s="98"/>
      <c r="ET517" s="98"/>
      <c r="EU517" s="98"/>
      <c r="EV517" s="98"/>
      <c r="EW517" s="98"/>
      <c r="EX517" s="98"/>
      <c r="EY517" s="98"/>
      <c r="EZ517" s="98"/>
      <c r="FA517" s="98"/>
      <c r="FB517" s="98"/>
      <c r="FC517" s="98"/>
      <c r="FD517" s="98"/>
      <c r="FE517" s="98"/>
      <c r="FF517" s="98"/>
      <c r="FG517" s="98"/>
      <c r="FH517" s="98"/>
      <c r="FI517" s="98"/>
      <c r="FJ517" s="98"/>
      <c r="FK517" s="98"/>
      <c r="FL517" s="98"/>
      <c r="FM517" s="98"/>
      <c r="FN517" s="98"/>
      <c r="FO517" s="98"/>
      <c r="FP517" s="98"/>
      <c r="FQ517" s="98"/>
      <c r="FR517" s="98"/>
      <c r="FS517" s="98"/>
      <c r="FT517" s="98"/>
      <c r="FU517" s="98"/>
      <c r="FV517" s="98"/>
      <c r="FW517" s="98"/>
      <c r="FX517" s="98"/>
      <c r="FY517" s="98"/>
      <c r="FZ517" s="98"/>
      <c r="GA517" s="98"/>
      <c r="GB517" s="98"/>
      <c r="GC517" s="98"/>
      <c r="GD517" s="98"/>
      <c r="GE517" s="98"/>
      <c r="GF517" s="98"/>
      <c r="GG517" s="98"/>
      <c r="GH517" s="98"/>
      <c r="GI517" s="98"/>
      <c r="GJ517" s="98"/>
      <c r="GK517" s="98"/>
      <c r="GL517" s="98"/>
      <c r="GM517" s="98"/>
      <c r="GN517" s="98"/>
      <c r="GO517" s="98"/>
      <c r="GP517" s="98"/>
      <c r="GQ517" s="98"/>
      <c r="GR517" s="98"/>
      <c r="GS517" s="98"/>
      <c r="GT517" s="98"/>
      <c r="GU517" s="98"/>
      <c r="GV517" s="98"/>
      <c r="GW517" s="98"/>
      <c r="GX517" s="98"/>
      <c r="GY517" s="98"/>
      <c r="GZ517" s="98"/>
      <c r="HA517" s="98"/>
      <c r="HB517" s="98"/>
      <c r="HC517" s="98"/>
      <c r="HD517" s="98"/>
      <c r="HE517" s="98"/>
      <c r="HF517" s="98"/>
      <c r="HG517" s="98"/>
      <c r="HH517" s="98"/>
      <c r="HI517" s="98"/>
      <c r="HJ517" s="98"/>
      <c r="HK517" s="98"/>
      <c r="HL517" s="98"/>
      <c r="HM517" s="98"/>
      <c r="HN517" s="98"/>
      <c r="HO517" s="98"/>
      <c r="HP517" s="98"/>
      <c r="HQ517" s="98"/>
      <c r="HR517" s="98"/>
      <c r="HS517" s="98"/>
      <c r="HT517" s="98"/>
    </row>
    <row r="518" spans="1:228" ht="15">
      <c r="A518" s="6" t="s">
        <v>822</v>
      </c>
      <c r="B518" s="7" t="s">
        <v>823</v>
      </c>
      <c r="C518" s="8">
        <v>60.67</v>
      </c>
      <c r="D518" s="27">
        <v>88.58</v>
      </c>
      <c r="E518" s="28">
        <v>72.8</v>
      </c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  <c r="AM518" s="98"/>
      <c r="AN518" s="98"/>
      <c r="AO518" s="98"/>
      <c r="AP518" s="98"/>
      <c r="AQ518" s="98"/>
      <c r="AR518" s="98"/>
      <c r="AS518" s="98"/>
      <c r="AT518" s="98"/>
      <c r="AU518" s="98"/>
      <c r="AV518" s="98"/>
      <c r="AW518" s="98"/>
      <c r="AX518" s="98"/>
      <c r="AY518" s="98"/>
      <c r="AZ518" s="98"/>
      <c r="BA518" s="98"/>
      <c r="BB518" s="98"/>
      <c r="BC518" s="98"/>
      <c r="BD518" s="98"/>
      <c r="BE518" s="98"/>
      <c r="BF518" s="98"/>
      <c r="BG518" s="98"/>
      <c r="BH518" s="98"/>
      <c r="BI518" s="98"/>
      <c r="BJ518" s="98"/>
      <c r="BK518" s="98"/>
      <c r="BL518" s="98"/>
      <c r="BM518" s="98"/>
      <c r="BN518" s="98"/>
      <c r="BO518" s="98"/>
      <c r="BP518" s="98"/>
      <c r="BQ518" s="98"/>
      <c r="BR518" s="98"/>
      <c r="BS518" s="98"/>
      <c r="BT518" s="98"/>
      <c r="BU518" s="98"/>
      <c r="BV518" s="98"/>
      <c r="BW518" s="98"/>
      <c r="BX518" s="98"/>
      <c r="BY518" s="98"/>
      <c r="BZ518" s="98"/>
      <c r="CA518" s="98"/>
      <c r="CB518" s="98"/>
      <c r="CC518" s="98"/>
      <c r="CD518" s="98"/>
      <c r="CE518" s="98"/>
      <c r="CF518" s="98"/>
      <c r="CG518" s="98"/>
      <c r="CH518" s="98"/>
      <c r="CI518" s="98"/>
      <c r="CJ518" s="98"/>
      <c r="CK518" s="98"/>
      <c r="CL518" s="98"/>
      <c r="CM518" s="98"/>
      <c r="CN518" s="98"/>
      <c r="CO518" s="98"/>
      <c r="CP518" s="98"/>
      <c r="CQ518" s="98"/>
      <c r="CR518" s="98"/>
      <c r="CS518" s="98"/>
      <c r="CT518" s="98"/>
      <c r="CU518" s="98"/>
      <c r="CV518" s="98"/>
      <c r="CW518" s="98"/>
      <c r="CX518" s="98"/>
      <c r="CY518" s="98"/>
      <c r="CZ518" s="98"/>
      <c r="DA518" s="98"/>
      <c r="DB518" s="98"/>
      <c r="DC518" s="98"/>
      <c r="DD518" s="98"/>
      <c r="DE518" s="98"/>
      <c r="DF518" s="98"/>
      <c r="DG518" s="98"/>
      <c r="DH518" s="98"/>
      <c r="DI518" s="98"/>
      <c r="DJ518" s="98"/>
      <c r="DK518" s="98"/>
      <c r="DL518" s="98"/>
      <c r="DM518" s="98"/>
      <c r="DN518" s="98"/>
      <c r="DO518" s="98"/>
      <c r="DP518" s="98"/>
      <c r="DQ518" s="98"/>
      <c r="DR518" s="98"/>
      <c r="DS518" s="98"/>
      <c r="DT518" s="98"/>
      <c r="DU518" s="98"/>
      <c r="DV518" s="98"/>
      <c r="DW518" s="98"/>
      <c r="DX518" s="98"/>
      <c r="DY518" s="98"/>
      <c r="DZ518" s="98"/>
      <c r="EA518" s="98"/>
      <c r="EB518" s="98"/>
      <c r="EC518" s="98"/>
      <c r="ED518" s="98"/>
      <c r="EE518" s="98"/>
      <c r="EF518" s="98"/>
      <c r="EG518" s="98"/>
      <c r="EH518" s="98"/>
      <c r="EI518" s="98"/>
      <c r="EJ518" s="98"/>
      <c r="EK518" s="98"/>
      <c r="EL518" s="98"/>
      <c r="EM518" s="98"/>
      <c r="EN518" s="98"/>
      <c r="EO518" s="98"/>
      <c r="EP518" s="98"/>
      <c r="EQ518" s="98"/>
      <c r="ER518" s="98"/>
      <c r="ES518" s="98"/>
      <c r="ET518" s="98"/>
      <c r="EU518" s="98"/>
      <c r="EV518" s="98"/>
      <c r="EW518" s="98"/>
      <c r="EX518" s="98"/>
      <c r="EY518" s="98"/>
      <c r="EZ518" s="98"/>
      <c r="FA518" s="98"/>
      <c r="FB518" s="98"/>
      <c r="FC518" s="98"/>
      <c r="FD518" s="98"/>
      <c r="FE518" s="98"/>
      <c r="FF518" s="98"/>
      <c r="FG518" s="98"/>
      <c r="FH518" s="98"/>
      <c r="FI518" s="98"/>
      <c r="FJ518" s="98"/>
      <c r="FK518" s="98"/>
      <c r="FL518" s="98"/>
      <c r="FM518" s="98"/>
      <c r="FN518" s="98"/>
      <c r="FO518" s="98"/>
      <c r="FP518" s="98"/>
      <c r="FQ518" s="98"/>
      <c r="FR518" s="98"/>
      <c r="FS518" s="98"/>
      <c r="FT518" s="98"/>
      <c r="FU518" s="98"/>
      <c r="FV518" s="98"/>
      <c r="FW518" s="98"/>
      <c r="FX518" s="98"/>
      <c r="FY518" s="98"/>
      <c r="FZ518" s="98"/>
      <c r="GA518" s="98"/>
      <c r="GB518" s="98"/>
      <c r="GC518" s="98"/>
      <c r="GD518" s="98"/>
      <c r="GE518" s="98"/>
      <c r="GF518" s="98"/>
      <c r="GG518" s="98"/>
      <c r="GH518" s="98"/>
      <c r="GI518" s="98"/>
      <c r="GJ518" s="98"/>
      <c r="GK518" s="98"/>
      <c r="GL518" s="98"/>
      <c r="GM518" s="98"/>
      <c r="GN518" s="98"/>
      <c r="GO518" s="98"/>
      <c r="GP518" s="98"/>
      <c r="GQ518" s="98"/>
      <c r="GR518" s="98"/>
      <c r="GS518" s="98"/>
      <c r="GT518" s="98"/>
      <c r="GU518" s="98"/>
      <c r="GV518" s="98"/>
      <c r="GW518" s="98"/>
      <c r="GX518" s="98"/>
      <c r="GY518" s="98"/>
      <c r="GZ518" s="98"/>
      <c r="HA518" s="98"/>
      <c r="HB518" s="98"/>
      <c r="HC518" s="98"/>
      <c r="HD518" s="98"/>
      <c r="HE518" s="98"/>
      <c r="HF518" s="98"/>
      <c r="HG518" s="98"/>
      <c r="HH518" s="98"/>
      <c r="HI518" s="98"/>
      <c r="HJ518" s="98"/>
      <c r="HK518" s="98"/>
      <c r="HL518" s="98"/>
      <c r="HM518" s="98"/>
      <c r="HN518" s="98"/>
      <c r="HO518" s="98"/>
      <c r="HP518" s="98"/>
      <c r="HQ518" s="98"/>
      <c r="HR518" s="98"/>
      <c r="HS518" s="98"/>
      <c r="HT518" s="98"/>
    </row>
    <row r="519" spans="1:228" ht="15">
      <c r="A519" s="6" t="s">
        <v>824</v>
      </c>
      <c r="B519" s="7" t="s">
        <v>825</v>
      </c>
      <c r="C519" s="8">
        <v>44.47</v>
      </c>
      <c r="D519" s="27">
        <v>64.93</v>
      </c>
      <c r="E519" s="28">
        <v>53.36</v>
      </c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  <c r="AM519" s="98"/>
      <c r="AN519" s="98"/>
      <c r="AO519" s="98"/>
      <c r="AP519" s="98"/>
      <c r="AQ519" s="98"/>
      <c r="AR519" s="98"/>
      <c r="AS519" s="98"/>
      <c r="AT519" s="98"/>
      <c r="AU519" s="98"/>
      <c r="AV519" s="98"/>
      <c r="AW519" s="98"/>
      <c r="AX519" s="98"/>
      <c r="AY519" s="98"/>
      <c r="AZ519" s="98"/>
      <c r="BA519" s="98"/>
      <c r="BB519" s="98"/>
      <c r="BC519" s="98"/>
      <c r="BD519" s="98"/>
      <c r="BE519" s="98"/>
      <c r="BF519" s="98"/>
      <c r="BG519" s="98"/>
      <c r="BH519" s="98"/>
      <c r="BI519" s="98"/>
      <c r="BJ519" s="98"/>
      <c r="BK519" s="98"/>
      <c r="BL519" s="98"/>
      <c r="BM519" s="98"/>
      <c r="BN519" s="98"/>
      <c r="BO519" s="98"/>
      <c r="BP519" s="98"/>
      <c r="BQ519" s="98"/>
      <c r="BR519" s="98"/>
      <c r="BS519" s="98"/>
      <c r="BT519" s="98"/>
      <c r="BU519" s="98"/>
      <c r="BV519" s="98"/>
      <c r="BW519" s="98"/>
      <c r="BX519" s="98"/>
      <c r="BY519" s="98"/>
      <c r="BZ519" s="98"/>
      <c r="CA519" s="98"/>
      <c r="CB519" s="98"/>
      <c r="CC519" s="98"/>
      <c r="CD519" s="98"/>
      <c r="CE519" s="98"/>
      <c r="CF519" s="98"/>
      <c r="CG519" s="98"/>
      <c r="CH519" s="98"/>
      <c r="CI519" s="98"/>
      <c r="CJ519" s="98"/>
      <c r="CK519" s="98"/>
      <c r="CL519" s="98"/>
      <c r="CM519" s="98"/>
      <c r="CN519" s="98"/>
      <c r="CO519" s="98"/>
      <c r="CP519" s="98"/>
      <c r="CQ519" s="98"/>
      <c r="CR519" s="98"/>
      <c r="CS519" s="98"/>
      <c r="CT519" s="98"/>
      <c r="CU519" s="98"/>
      <c r="CV519" s="98"/>
      <c r="CW519" s="98"/>
      <c r="CX519" s="98"/>
      <c r="CY519" s="98"/>
      <c r="CZ519" s="98"/>
      <c r="DA519" s="98"/>
      <c r="DB519" s="98"/>
      <c r="DC519" s="98"/>
      <c r="DD519" s="98"/>
      <c r="DE519" s="98"/>
      <c r="DF519" s="98"/>
      <c r="DG519" s="98"/>
      <c r="DH519" s="98"/>
      <c r="DI519" s="98"/>
      <c r="DJ519" s="98"/>
      <c r="DK519" s="98"/>
      <c r="DL519" s="98"/>
      <c r="DM519" s="98"/>
      <c r="DN519" s="98"/>
      <c r="DO519" s="98"/>
      <c r="DP519" s="98"/>
      <c r="DQ519" s="98"/>
      <c r="DR519" s="98"/>
      <c r="DS519" s="98"/>
      <c r="DT519" s="98"/>
      <c r="DU519" s="98"/>
      <c r="DV519" s="98"/>
      <c r="DW519" s="98"/>
      <c r="DX519" s="98"/>
      <c r="DY519" s="98"/>
      <c r="DZ519" s="98"/>
      <c r="EA519" s="98"/>
      <c r="EB519" s="98"/>
      <c r="EC519" s="98"/>
      <c r="ED519" s="98"/>
      <c r="EE519" s="98"/>
      <c r="EF519" s="98"/>
      <c r="EG519" s="98"/>
      <c r="EH519" s="98"/>
      <c r="EI519" s="98"/>
      <c r="EJ519" s="98"/>
      <c r="EK519" s="98"/>
      <c r="EL519" s="98"/>
      <c r="EM519" s="98"/>
      <c r="EN519" s="98"/>
      <c r="EO519" s="98"/>
      <c r="EP519" s="98"/>
      <c r="EQ519" s="98"/>
      <c r="ER519" s="98"/>
      <c r="ES519" s="98"/>
      <c r="ET519" s="98"/>
      <c r="EU519" s="98"/>
      <c r="EV519" s="98"/>
      <c r="EW519" s="98"/>
      <c r="EX519" s="98"/>
      <c r="EY519" s="98"/>
      <c r="EZ519" s="98"/>
      <c r="FA519" s="98"/>
      <c r="FB519" s="98"/>
      <c r="FC519" s="98"/>
      <c r="FD519" s="98"/>
      <c r="FE519" s="98"/>
      <c r="FF519" s="98"/>
      <c r="FG519" s="98"/>
      <c r="FH519" s="98"/>
      <c r="FI519" s="98"/>
      <c r="FJ519" s="98"/>
      <c r="FK519" s="98"/>
      <c r="FL519" s="98"/>
      <c r="FM519" s="98"/>
      <c r="FN519" s="98"/>
      <c r="FO519" s="98"/>
      <c r="FP519" s="98"/>
      <c r="FQ519" s="98"/>
      <c r="FR519" s="98"/>
      <c r="FS519" s="98"/>
      <c r="FT519" s="98"/>
      <c r="FU519" s="98"/>
      <c r="FV519" s="98"/>
      <c r="FW519" s="98"/>
      <c r="FX519" s="98"/>
      <c r="FY519" s="98"/>
      <c r="FZ519" s="98"/>
      <c r="GA519" s="98"/>
      <c r="GB519" s="98"/>
      <c r="GC519" s="98"/>
      <c r="GD519" s="98"/>
      <c r="GE519" s="98"/>
      <c r="GF519" s="98"/>
      <c r="GG519" s="98"/>
      <c r="GH519" s="98"/>
      <c r="GI519" s="98"/>
      <c r="GJ519" s="98"/>
      <c r="GK519" s="98"/>
      <c r="GL519" s="98"/>
      <c r="GM519" s="98"/>
      <c r="GN519" s="98"/>
      <c r="GO519" s="98"/>
      <c r="GP519" s="98"/>
      <c r="GQ519" s="98"/>
      <c r="GR519" s="98"/>
      <c r="GS519" s="98"/>
      <c r="GT519" s="98"/>
      <c r="GU519" s="98"/>
      <c r="GV519" s="98"/>
      <c r="GW519" s="98"/>
      <c r="GX519" s="98"/>
      <c r="GY519" s="98"/>
      <c r="GZ519" s="98"/>
      <c r="HA519" s="98"/>
      <c r="HB519" s="98"/>
      <c r="HC519" s="98"/>
      <c r="HD519" s="98"/>
      <c r="HE519" s="98"/>
      <c r="HF519" s="98"/>
      <c r="HG519" s="98"/>
      <c r="HH519" s="98"/>
      <c r="HI519" s="98"/>
      <c r="HJ519" s="98"/>
      <c r="HK519" s="98"/>
      <c r="HL519" s="98"/>
      <c r="HM519" s="98"/>
      <c r="HN519" s="98"/>
      <c r="HO519" s="98"/>
      <c r="HP519" s="98"/>
      <c r="HQ519" s="98"/>
      <c r="HR519" s="98"/>
      <c r="HS519" s="98"/>
      <c r="HT519" s="98"/>
    </row>
    <row r="520" spans="1:228" ht="15">
      <c r="A520" s="6" t="s">
        <v>826</v>
      </c>
      <c r="B520" s="7" t="s">
        <v>827</v>
      </c>
      <c r="C520" s="8">
        <v>46.88</v>
      </c>
      <c r="D520" s="27">
        <v>68.44</v>
      </c>
      <c r="E520" s="28">
        <v>56.26</v>
      </c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  <c r="AM520" s="98"/>
      <c r="AN520" s="98"/>
      <c r="AO520" s="98"/>
      <c r="AP520" s="98"/>
      <c r="AQ520" s="98"/>
      <c r="AR520" s="98"/>
      <c r="AS520" s="98"/>
      <c r="AT520" s="98"/>
      <c r="AU520" s="98"/>
      <c r="AV520" s="98"/>
      <c r="AW520" s="98"/>
      <c r="AX520" s="98"/>
      <c r="AY520" s="98"/>
      <c r="AZ520" s="98"/>
      <c r="BA520" s="98"/>
      <c r="BB520" s="98"/>
      <c r="BC520" s="98"/>
      <c r="BD520" s="98"/>
      <c r="BE520" s="98"/>
      <c r="BF520" s="98"/>
      <c r="BG520" s="98"/>
      <c r="BH520" s="98"/>
      <c r="BI520" s="98"/>
      <c r="BJ520" s="98"/>
      <c r="BK520" s="98"/>
      <c r="BL520" s="98"/>
      <c r="BM520" s="98"/>
      <c r="BN520" s="98"/>
      <c r="BO520" s="98"/>
      <c r="BP520" s="98"/>
      <c r="BQ520" s="98"/>
      <c r="BR520" s="98"/>
      <c r="BS520" s="98"/>
      <c r="BT520" s="98"/>
      <c r="BU520" s="98"/>
      <c r="BV520" s="98"/>
      <c r="BW520" s="98"/>
      <c r="BX520" s="98"/>
      <c r="BY520" s="98"/>
      <c r="BZ520" s="98"/>
      <c r="CA520" s="98"/>
      <c r="CB520" s="98"/>
      <c r="CC520" s="98"/>
      <c r="CD520" s="98"/>
      <c r="CE520" s="98"/>
      <c r="CF520" s="98"/>
      <c r="CG520" s="98"/>
      <c r="CH520" s="98"/>
      <c r="CI520" s="98"/>
      <c r="CJ520" s="98"/>
      <c r="CK520" s="98"/>
      <c r="CL520" s="98"/>
      <c r="CM520" s="98"/>
      <c r="CN520" s="98"/>
      <c r="CO520" s="98"/>
      <c r="CP520" s="98"/>
      <c r="CQ520" s="98"/>
      <c r="CR520" s="98"/>
      <c r="CS520" s="98"/>
      <c r="CT520" s="98"/>
      <c r="CU520" s="98"/>
      <c r="CV520" s="98"/>
      <c r="CW520" s="98"/>
      <c r="CX520" s="98"/>
      <c r="CY520" s="98"/>
      <c r="CZ520" s="98"/>
      <c r="DA520" s="98"/>
      <c r="DB520" s="98"/>
      <c r="DC520" s="98"/>
      <c r="DD520" s="98"/>
      <c r="DE520" s="98"/>
      <c r="DF520" s="98"/>
      <c r="DG520" s="98"/>
      <c r="DH520" s="98"/>
      <c r="DI520" s="98"/>
      <c r="DJ520" s="98"/>
      <c r="DK520" s="98"/>
      <c r="DL520" s="98"/>
      <c r="DM520" s="98"/>
      <c r="DN520" s="98"/>
      <c r="DO520" s="98"/>
      <c r="DP520" s="98"/>
      <c r="DQ520" s="98"/>
      <c r="DR520" s="98"/>
      <c r="DS520" s="98"/>
      <c r="DT520" s="98"/>
      <c r="DU520" s="98"/>
      <c r="DV520" s="98"/>
      <c r="DW520" s="98"/>
      <c r="DX520" s="98"/>
      <c r="DY520" s="98"/>
      <c r="DZ520" s="98"/>
      <c r="EA520" s="98"/>
      <c r="EB520" s="98"/>
      <c r="EC520" s="98"/>
      <c r="ED520" s="98"/>
      <c r="EE520" s="98"/>
      <c r="EF520" s="98"/>
      <c r="EG520" s="98"/>
      <c r="EH520" s="98"/>
      <c r="EI520" s="98"/>
      <c r="EJ520" s="98"/>
      <c r="EK520" s="98"/>
      <c r="EL520" s="98"/>
      <c r="EM520" s="98"/>
      <c r="EN520" s="98"/>
      <c r="EO520" s="98"/>
      <c r="EP520" s="98"/>
      <c r="EQ520" s="98"/>
      <c r="ER520" s="98"/>
      <c r="ES520" s="98"/>
      <c r="ET520" s="98"/>
      <c r="EU520" s="98"/>
      <c r="EV520" s="98"/>
      <c r="EW520" s="98"/>
      <c r="EX520" s="98"/>
      <c r="EY520" s="98"/>
      <c r="EZ520" s="98"/>
      <c r="FA520" s="98"/>
      <c r="FB520" s="98"/>
      <c r="FC520" s="98"/>
      <c r="FD520" s="98"/>
      <c r="FE520" s="98"/>
      <c r="FF520" s="98"/>
      <c r="FG520" s="98"/>
      <c r="FH520" s="98"/>
      <c r="FI520" s="98"/>
      <c r="FJ520" s="98"/>
      <c r="FK520" s="98"/>
      <c r="FL520" s="98"/>
      <c r="FM520" s="98"/>
      <c r="FN520" s="98"/>
      <c r="FO520" s="98"/>
      <c r="FP520" s="98"/>
      <c r="FQ520" s="98"/>
      <c r="FR520" s="98"/>
      <c r="FS520" s="98"/>
      <c r="FT520" s="98"/>
      <c r="FU520" s="98"/>
      <c r="FV520" s="98"/>
      <c r="FW520" s="98"/>
      <c r="FX520" s="98"/>
      <c r="FY520" s="98"/>
      <c r="FZ520" s="98"/>
      <c r="GA520" s="98"/>
      <c r="GB520" s="98"/>
      <c r="GC520" s="98"/>
      <c r="GD520" s="98"/>
      <c r="GE520" s="98"/>
      <c r="GF520" s="98"/>
      <c r="GG520" s="98"/>
      <c r="GH520" s="98"/>
      <c r="GI520" s="98"/>
      <c r="GJ520" s="98"/>
      <c r="GK520" s="98"/>
      <c r="GL520" s="98"/>
      <c r="GM520" s="98"/>
      <c r="GN520" s="98"/>
      <c r="GO520" s="98"/>
      <c r="GP520" s="98"/>
      <c r="GQ520" s="98"/>
      <c r="GR520" s="98"/>
      <c r="GS520" s="98"/>
      <c r="GT520" s="98"/>
      <c r="GU520" s="98"/>
      <c r="GV520" s="98"/>
      <c r="GW520" s="98"/>
      <c r="GX520" s="98"/>
      <c r="GY520" s="98"/>
      <c r="GZ520" s="98"/>
      <c r="HA520" s="98"/>
      <c r="HB520" s="98"/>
      <c r="HC520" s="98"/>
      <c r="HD520" s="98"/>
      <c r="HE520" s="98"/>
      <c r="HF520" s="98"/>
      <c r="HG520" s="98"/>
      <c r="HH520" s="98"/>
      <c r="HI520" s="98"/>
      <c r="HJ520" s="98"/>
      <c r="HK520" s="98"/>
      <c r="HL520" s="98"/>
      <c r="HM520" s="98"/>
      <c r="HN520" s="98"/>
      <c r="HO520" s="98"/>
      <c r="HP520" s="98"/>
      <c r="HQ520" s="98"/>
      <c r="HR520" s="98"/>
      <c r="HS520" s="98"/>
      <c r="HT520" s="98"/>
    </row>
    <row r="521" spans="1:228" ht="15">
      <c r="A521" s="6" t="s">
        <v>828</v>
      </c>
      <c r="B521" s="7" t="s">
        <v>829</v>
      </c>
      <c r="C521" s="8">
        <v>42.55</v>
      </c>
      <c r="D521" s="27">
        <v>62.12</v>
      </c>
      <c r="E521" s="28">
        <v>51.06</v>
      </c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  <c r="AM521" s="98"/>
      <c r="AN521" s="98"/>
      <c r="AO521" s="98"/>
      <c r="AP521" s="98"/>
      <c r="AQ521" s="98"/>
      <c r="AR521" s="98"/>
      <c r="AS521" s="98"/>
      <c r="AT521" s="98"/>
      <c r="AU521" s="98"/>
      <c r="AV521" s="98"/>
      <c r="AW521" s="98"/>
      <c r="AX521" s="98"/>
      <c r="AY521" s="98"/>
      <c r="AZ521" s="98"/>
      <c r="BA521" s="98"/>
      <c r="BB521" s="98"/>
      <c r="BC521" s="98"/>
      <c r="BD521" s="98"/>
      <c r="BE521" s="98"/>
      <c r="BF521" s="98"/>
      <c r="BG521" s="98"/>
      <c r="BH521" s="98"/>
      <c r="BI521" s="98"/>
      <c r="BJ521" s="98"/>
      <c r="BK521" s="98"/>
      <c r="BL521" s="98"/>
      <c r="BM521" s="98"/>
      <c r="BN521" s="98"/>
      <c r="BO521" s="98"/>
      <c r="BP521" s="98"/>
      <c r="BQ521" s="98"/>
      <c r="BR521" s="98"/>
      <c r="BS521" s="98"/>
      <c r="BT521" s="98"/>
      <c r="BU521" s="98"/>
      <c r="BV521" s="98"/>
      <c r="BW521" s="98"/>
      <c r="BX521" s="98"/>
      <c r="BY521" s="98"/>
      <c r="BZ521" s="98"/>
      <c r="CA521" s="98"/>
      <c r="CB521" s="98"/>
      <c r="CC521" s="98"/>
      <c r="CD521" s="98"/>
      <c r="CE521" s="98"/>
      <c r="CF521" s="98"/>
      <c r="CG521" s="98"/>
      <c r="CH521" s="98"/>
      <c r="CI521" s="98"/>
      <c r="CJ521" s="98"/>
      <c r="CK521" s="98"/>
      <c r="CL521" s="98"/>
      <c r="CM521" s="98"/>
      <c r="CN521" s="98"/>
      <c r="CO521" s="98"/>
      <c r="CP521" s="98"/>
      <c r="CQ521" s="98"/>
      <c r="CR521" s="98"/>
      <c r="CS521" s="98"/>
      <c r="CT521" s="98"/>
      <c r="CU521" s="98"/>
      <c r="CV521" s="98"/>
      <c r="CW521" s="98"/>
      <c r="CX521" s="98"/>
      <c r="CY521" s="98"/>
      <c r="CZ521" s="98"/>
      <c r="DA521" s="98"/>
      <c r="DB521" s="98"/>
      <c r="DC521" s="98"/>
      <c r="DD521" s="98"/>
      <c r="DE521" s="98"/>
      <c r="DF521" s="98"/>
      <c r="DG521" s="98"/>
      <c r="DH521" s="98"/>
      <c r="DI521" s="98"/>
      <c r="DJ521" s="98"/>
      <c r="DK521" s="98"/>
      <c r="DL521" s="98"/>
      <c r="DM521" s="98"/>
      <c r="DN521" s="98"/>
      <c r="DO521" s="98"/>
      <c r="DP521" s="98"/>
      <c r="DQ521" s="98"/>
      <c r="DR521" s="98"/>
      <c r="DS521" s="98"/>
      <c r="DT521" s="98"/>
      <c r="DU521" s="98"/>
      <c r="DV521" s="98"/>
      <c r="DW521" s="98"/>
      <c r="DX521" s="98"/>
      <c r="DY521" s="98"/>
      <c r="DZ521" s="98"/>
      <c r="EA521" s="98"/>
      <c r="EB521" s="98"/>
      <c r="EC521" s="98"/>
      <c r="ED521" s="98"/>
      <c r="EE521" s="98"/>
      <c r="EF521" s="98"/>
      <c r="EG521" s="98"/>
      <c r="EH521" s="98"/>
      <c r="EI521" s="98"/>
      <c r="EJ521" s="98"/>
      <c r="EK521" s="98"/>
      <c r="EL521" s="98"/>
      <c r="EM521" s="98"/>
      <c r="EN521" s="98"/>
      <c r="EO521" s="98"/>
      <c r="EP521" s="98"/>
      <c r="EQ521" s="98"/>
      <c r="ER521" s="98"/>
      <c r="ES521" s="98"/>
      <c r="ET521" s="98"/>
      <c r="EU521" s="98"/>
      <c r="EV521" s="98"/>
      <c r="EW521" s="98"/>
      <c r="EX521" s="98"/>
      <c r="EY521" s="98"/>
      <c r="EZ521" s="98"/>
      <c r="FA521" s="98"/>
      <c r="FB521" s="98"/>
      <c r="FC521" s="98"/>
      <c r="FD521" s="98"/>
      <c r="FE521" s="98"/>
      <c r="FF521" s="98"/>
      <c r="FG521" s="98"/>
      <c r="FH521" s="98"/>
      <c r="FI521" s="98"/>
      <c r="FJ521" s="98"/>
      <c r="FK521" s="98"/>
      <c r="FL521" s="98"/>
      <c r="FM521" s="98"/>
      <c r="FN521" s="98"/>
      <c r="FO521" s="98"/>
      <c r="FP521" s="98"/>
      <c r="FQ521" s="98"/>
      <c r="FR521" s="98"/>
      <c r="FS521" s="98"/>
      <c r="FT521" s="98"/>
      <c r="FU521" s="98"/>
      <c r="FV521" s="98"/>
      <c r="FW521" s="98"/>
      <c r="FX521" s="98"/>
      <c r="FY521" s="98"/>
      <c r="FZ521" s="98"/>
      <c r="GA521" s="98"/>
      <c r="GB521" s="98"/>
      <c r="GC521" s="98"/>
      <c r="GD521" s="98"/>
      <c r="GE521" s="98"/>
      <c r="GF521" s="98"/>
      <c r="GG521" s="98"/>
      <c r="GH521" s="98"/>
      <c r="GI521" s="98"/>
      <c r="GJ521" s="98"/>
      <c r="GK521" s="98"/>
      <c r="GL521" s="98"/>
      <c r="GM521" s="98"/>
      <c r="GN521" s="98"/>
      <c r="GO521" s="98"/>
      <c r="GP521" s="98"/>
      <c r="GQ521" s="98"/>
      <c r="GR521" s="98"/>
      <c r="GS521" s="98"/>
      <c r="GT521" s="98"/>
      <c r="GU521" s="98"/>
      <c r="GV521" s="98"/>
      <c r="GW521" s="98"/>
      <c r="GX521" s="98"/>
      <c r="GY521" s="98"/>
      <c r="GZ521" s="98"/>
      <c r="HA521" s="98"/>
      <c r="HB521" s="98"/>
      <c r="HC521" s="98"/>
      <c r="HD521" s="98"/>
      <c r="HE521" s="98"/>
      <c r="HF521" s="98"/>
      <c r="HG521" s="98"/>
      <c r="HH521" s="98"/>
      <c r="HI521" s="98"/>
      <c r="HJ521" s="98"/>
      <c r="HK521" s="98"/>
      <c r="HL521" s="98"/>
      <c r="HM521" s="98"/>
      <c r="HN521" s="98"/>
      <c r="HO521" s="98"/>
      <c r="HP521" s="98"/>
      <c r="HQ521" s="98"/>
      <c r="HR521" s="98"/>
      <c r="HS521" s="98"/>
      <c r="HT521" s="98"/>
    </row>
    <row r="522" spans="1:228" ht="15">
      <c r="A522" s="6" t="s">
        <v>830</v>
      </c>
      <c r="B522" s="7" t="s">
        <v>831</v>
      </c>
      <c r="C522" s="8">
        <v>50.85</v>
      </c>
      <c r="D522" s="27">
        <v>74.24</v>
      </c>
      <c r="E522" s="28">
        <v>61.02</v>
      </c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  <c r="AM522" s="98"/>
      <c r="AN522" s="98"/>
      <c r="AO522" s="98"/>
      <c r="AP522" s="98"/>
      <c r="AQ522" s="98"/>
      <c r="AR522" s="98"/>
      <c r="AS522" s="98"/>
      <c r="AT522" s="98"/>
      <c r="AU522" s="98"/>
      <c r="AV522" s="98"/>
      <c r="AW522" s="98"/>
      <c r="AX522" s="98"/>
      <c r="AY522" s="98"/>
      <c r="AZ522" s="98"/>
      <c r="BA522" s="98"/>
      <c r="BB522" s="98"/>
      <c r="BC522" s="98"/>
      <c r="BD522" s="98"/>
      <c r="BE522" s="98"/>
      <c r="BF522" s="98"/>
      <c r="BG522" s="98"/>
      <c r="BH522" s="98"/>
      <c r="BI522" s="98"/>
      <c r="BJ522" s="98"/>
      <c r="BK522" s="98"/>
      <c r="BL522" s="98"/>
      <c r="BM522" s="98"/>
      <c r="BN522" s="98"/>
      <c r="BO522" s="98"/>
      <c r="BP522" s="98"/>
      <c r="BQ522" s="98"/>
      <c r="BR522" s="98"/>
      <c r="BS522" s="98"/>
      <c r="BT522" s="98"/>
      <c r="BU522" s="98"/>
      <c r="BV522" s="98"/>
      <c r="BW522" s="98"/>
      <c r="BX522" s="98"/>
      <c r="BY522" s="98"/>
      <c r="BZ522" s="98"/>
      <c r="CA522" s="98"/>
      <c r="CB522" s="98"/>
      <c r="CC522" s="98"/>
      <c r="CD522" s="98"/>
      <c r="CE522" s="98"/>
      <c r="CF522" s="98"/>
      <c r="CG522" s="98"/>
      <c r="CH522" s="98"/>
      <c r="CI522" s="98"/>
      <c r="CJ522" s="98"/>
      <c r="CK522" s="98"/>
      <c r="CL522" s="98"/>
      <c r="CM522" s="98"/>
      <c r="CN522" s="98"/>
      <c r="CO522" s="98"/>
      <c r="CP522" s="98"/>
      <c r="CQ522" s="98"/>
      <c r="CR522" s="98"/>
      <c r="CS522" s="98"/>
      <c r="CT522" s="98"/>
      <c r="CU522" s="98"/>
      <c r="CV522" s="98"/>
      <c r="CW522" s="98"/>
      <c r="CX522" s="98"/>
      <c r="CY522" s="98"/>
      <c r="CZ522" s="98"/>
      <c r="DA522" s="98"/>
      <c r="DB522" s="98"/>
      <c r="DC522" s="98"/>
      <c r="DD522" s="98"/>
      <c r="DE522" s="98"/>
      <c r="DF522" s="98"/>
      <c r="DG522" s="98"/>
      <c r="DH522" s="98"/>
      <c r="DI522" s="98"/>
      <c r="DJ522" s="98"/>
      <c r="DK522" s="98"/>
      <c r="DL522" s="98"/>
      <c r="DM522" s="98"/>
      <c r="DN522" s="98"/>
      <c r="DO522" s="98"/>
      <c r="DP522" s="98"/>
      <c r="DQ522" s="98"/>
      <c r="DR522" s="98"/>
      <c r="DS522" s="98"/>
      <c r="DT522" s="98"/>
      <c r="DU522" s="98"/>
      <c r="DV522" s="98"/>
      <c r="DW522" s="98"/>
      <c r="DX522" s="98"/>
      <c r="DY522" s="98"/>
      <c r="DZ522" s="98"/>
      <c r="EA522" s="98"/>
      <c r="EB522" s="98"/>
      <c r="EC522" s="98"/>
      <c r="ED522" s="98"/>
      <c r="EE522" s="98"/>
      <c r="EF522" s="98"/>
      <c r="EG522" s="98"/>
      <c r="EH522" s="98"/>
      <c r="EI522" s="98"/>
      <c r="EJ522" s="98"/>
      <c r="EK522" s="98"/>
      <c r="EL522" s="98"/>
      <c r="EM522" s="98"/>
      <c r="EN522" s="98"/>
      <c r="EO522" s="98"/>
      <c r="EP522" s="98"/>
      <c r="EQ522" s="98"/>
      <c r="ER522" s="98"/>
      <c r="ES522" s="98"/>
      <c r="ET522" s="98"/>
      <c r="EU522" s="98"/>
      <c r="EV522" s="98"/>
      <c r="EW522" s="98"/>
      <c r="EX522" s="98"/>
      <c r="EY522" s="98"/>
      <c r="EZ522" s="98"/>
      <c r="FA522" s="98"/>
      <c r="FB522" s="98"/>
      <c r="FC522" s="98"/>
      <c r="FD522" s="98"/>
      <c r="FE522" s="98"/>
      <c r="FF522" s="98"/>
      <c r="FG522" s="98"/>
      <c r="FH522" s="98"/>
      <c r="FI522" s="98"/>
      <c r="FJ522" s="98"/>
      <c r="FK522" s="98"/>
      <c r="FL522" s="98"/>
      <c r="FM522" s="98"/>
      <c r="FN522" s="98"/>
      <c r="FO522" s="98"/>
      <c r="FP522" s="98"/>
      <c r="FQ522" s="98"/>
      <c r="FR522" s="98"/>
      <c r="FS522" s="98"/>
      <c r="FT522" s="98"/>
      <c r="FU522" s="98"/>
      <c r="FV522" s="98"/>
      <c r="FW522" s="98"/>
      <c r="FX522" s="98"/>
      <c r="FY522" s="98"/>
      <c r="FZ522" s="98"/>
      <c r="GA522" s="98"/>
      <c r="GB522" s="98"/>
      <c r="GC522" s="98"/>
      <c r="GD522" s="98"/>
      <c r="GE522" s="98"/>
      <c r="GF522" s="98"/>
      <c r="GG522" s="98"/>
      <c r="GH522" s="98"/>
      <c r="GI522" s="98"/>
      <c r="GJ522" s="98"/>
      <c r="GK522" s="98"/>
      <c r="GL522" s="98"/>
      <c r="GM522" s="98"/>
      <c r="GN522" s="98"/>
      <c r="GO522" s="98"/>
      <c r="GP522" s="98"/>
      <c r="GQ522" s="98"/>
      <c r="GR522" s="98"/>
      <c r="GS522" s="98"/>
      <c r="GT522" s="98"/>
      <c r="GU522" s="98"/>
      <c r="GV522" s="98"/>
      <c r="GW522" s="98"/>
      <c r="GX522" s="98"/>
      <c r="GY522" s="98"/>
      <c r="GZ522" s="98"/>
      <c r="HA522" s="98"/>
      <c r="HB522" s="98"/>
      <c r="HC522" s="98"/>
      <c r="HD522" s="98"/>
      <c r="HE522" s="98"/>
      <c r="HF522" s="98"/>
      <c r="HG522" s="98"/>
      <c r="HH522" s="98"/>
      <c r="HI522" s="98"/>
      <c r="HJ522" s="98"/>
      <c r="HK522" s="98"/>
      <c r="HL522" s="98"/>
      <c r="HM522" s="98"/>
      <c r="HN522" s="98"/>
      <c r="HO522" s="98"/>
      <c r="HP522" s="98"/>
      <c r="HQ522" s="98"/>
      <c r="HR522" s="98"/>
      <c r="HS522" s="98"/>
      <c r="HT522" s="98"/>
    </row>
    <row r="523" spans="1:228" ht="15">
      <c r="A523" s="6" t="s">
        <v>832</v>
      </c>
      <c r="B523" s="7" t="s">
        <v>833</v>
      </c>
      <c r="C523" s="8">
        <v>43.35</v>
      </c>
      <c r="D523" s="27">
        <v>63.29</v>
      </c>
      <c r="E523" s="28">
        <v>52.02</v>
      </c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  <c r="AM523" s="98"/>
      <c r="AN523" s="98"/>
      <c r="AO523" s="98"/>
      <c r="AP523" s="98"/>
      <c r="AQ523" s="98"/>
      <c r="AR523" s="98"/>
      <c r="AS523" s="98"/>
      <c r="AT523" s="98"/>
      <c r="AU523" s="98"/>
      <c r="AV523" s="98"/>
      <c r="AW523" s="98"/>
      <c r="AX523" s="98"/>
      <c r="AY523" s="98"/>
      <c r="AZ523" s="98"/>
      <c r="BA523" s="98"/>
      <c r="BB523" s="98"/>
      <c r="BC523" s="98"/>
      <c r="BD523" s="98"/>
      <c r="BE523" s="98"/>
      <c r="BF523" s="98"/>
      <c r="BG523" s="98"/>
      <c r="BH523" s="98"/>
      <c r="BI523" s="98"/>
      <c r="BJ523" s="98"/>
      <c r="BK523" s="98"/>
      <c r="BL523" s="98"/>
      <c r="BM523" s="98"/>
      <c r="BN523" s="98"/>
      <c r="BO523" s="98"/>
      <c r="BP523" s="98"/>
      <c r="BQ523" s="98"/>
      <c r="BR523" s="98"/>
      <c r="BS523" s="98"/>
      <c r="BT523" s="98"/>
      <c r="BU523" s="98"/>
      <c r="BV523" s="98"/>
      <c r="BW523" s="98"/>
      <c r="BX523" s="98"/>
      <c r="BY523" s="98"/>
      <c r="BZ523" s="98"/>
      <c r="CA523" s="98"/>
      <c r="CB523" s="98"/>
      <c r="CC523" s="98"/>
      <c r="CD523" s="98"/>
      <c r="CE523" s="98"/>
      <c r="CF523" s="98"/>
      <c r="CG523" s="98"/>
      <c r="CH523" s="98"/>
      <c r="CI523" s="98"/>
      <c r="CJ523" s="98"/>
      <c r="CK523" s="98"/>
      <c r="CL523" s="98"/>
      <c r="CM523" s="98"/>
      <c r="CN523" s="98"/>
      <c r="CO523" s="98"/>
      <c r="CP523" s="98"/>
      <c r="CQ523" s="98"/>
      <c r="CR523" s="98"/>
      <c r="CS523" s="98"/>
      <c r="CT523" s="98"/>
      <c r="CU523" s="98"/>
      <c r="CV523" s="98"/>
      <c r="CW523" s="98"/>
      <c r="CX523" s="98"/>
      <c r="CY523" s="98"/>
      <c r="CZ523" s="98"/>
      <c r="DA523" s="98"/>
      <c r="DB523" s="98"/>
      <c r="DC523" s="98"/>
      <c r="DD523" s="98"/>
      <c r="DE523" s="98"/>
      <c r="DF523" s="98"/>
      <c r="DG523" s="98"/>
      <c r="DH523" s="98"/>
      <c r="DI523" s="98"/>
      <c r="DJ523" s="98"/>
      <c r="DK523" s="98"/>
      <c r="DL523" s="98"/>
      <c r="DM523" s="98"/>
      <c r="DN523" s="98"/>
      <c r="DO523" s="98"/>
      <c r="DP523" s="98"/>
      <c r="DQ523" s="98"/>
      <c r="DR523" s="98"/>
      <c r="DS523" s="98"/>
      <c r="DT523" s="98"/>
      <c r="DU523" s="98"/>
      <c r="DV523" s="98"/>
      <c r="DW523" s="98"/>
      <c r="DX523" s="98"/>
      <c r="DY523" s="98"/>
      <c r="DZ523" s="98"/>
      <c r="EA523" s="98"/>
      <c r="EB523" s="98"/>
      <c r="EC523" s="98"/>
      <c r="ED523" s="98"/>
      <c r="EE523" s="98"/>
      <c r="EF523" s="98"/>
      <c r="EG523" s="98"/>
      <c r="EH523" s="98"/>
      <c r="EI523" s="98"/>
      <c r="EJ523" s="98"/>
      <c r="EK523" s="98"/>
      <c r="EL523" s="98"/>
      <c r="EM523" s="98"/>
      <c r="EN523" s="98"/>
      <c r="EO523" s="98"/>
      <c r="EP523" s="98"/>
      <c r="EQ523" s="98"/>
      <c r="ER523" s="98"/>
      <c r="ES523" s="98"/>
      <c r="ET523" s="98"/>
      <c r="EU523" s="98"/>
      <c r="EV523" s="98"/>
      <c r="EW523" s="98"/>
      <c r="EX523" s="98"/>
      <c r="EY523" s="98"/>
      <c r="EZ523" s="98"/>
      <c r="FA523" s="98"/>
      <c r="FB523" s="98"/>
      <c r="FC523" s="98"/>
      <c r="FD523" s="98"/>
      <c r="FE523" s="98"/>
      <c r="FF523" s="98"/>
      <c r="FG523" s="98"/>
      <c r="FH523" s="98"/>
      <c r="FI523" s="98"/>
      <c r="FJ523" s="98"/>
      <c r="FK523" s="98"/>
      <c r="FL523" s="98"/>
      <c r="FM523" s="98"/>
      <c r="FN523" s="98"/>
      <c r="FO523" s="98"/>
      <c r="FP523" s="98"/>
      <c r="FQ523" s="98"/>
      <c r="FR523" s="98"/>
      <c r="FS523" s="98"/>
      <c r="FT523" s="98"/>
      <c r="FU523" s="98"/>
      <c r="FV523" s="98"/>
      <c r="FW523" s="98"/>
      <c r="FX523" s="98"/>
      <c r="FY523" s="98"/>
      <c r="FZ523" s="98"/>
      <c r="GA523" s="98"/>
      <c r="GB523" s="98"/>
      <c r="GC523" s="98"/>
      <c r="GD523" s="98"/>
      <c r="GE523" s="98"/>
      <c r="GF523" s="98"/>
      <c r="GG523" s="98"/>
      <c r="GH523" s="98"/>
      <c r="GI523" s="98"/>
      <c r="GJ523" s="98"/>
      <c r="GK523" s="98"/>
      <c r="GL523" s="98"/>
      <c r="GM523" s="98"/>
      <c r="GN523" s="98"/>
      <c r="GO523" s="98"/>
      <c r="GP523" s="98"/>
      <c r="GQ523" s="98"/>
      <c r="GR523" s="98"/>
      <c r="GS523" s="98"/>
      <c r="GT523" s="98"/>
      <c r="GU523" s="98"/>
      <c r="GV523" s="98"/>
      <c r="GW523" s="98"/>
      <c r="GX523" s="98"/>
      <c r="GY523" s="98"/>
      <c r="GZ523" s="98"/>
      <c r="HA523" s="98"/>
      <c r="HB523" s="98"/>
      <c r="HC523" s="98"/>
      <c r="HD523" s="98"/>
      <c r="HE523" s="98"/>
      <c r="HF523" s="98"/>
      <c r="HG523" s="98"/>
      <c r="HH523" s="98"/>
      <c r="HI523" s="98"/>
      <c r="HJ523" s="98"/>
      <c r="HK523" s="98"/>
      <c r="HL523" s="98"/>
      <c r="HM523" s="98"/>
      <c r="HN523" s="98"/>
      <c r="HO523" s="98"/>
      <c r="HP523" s="98"/>
      <c r="HQ523" s="98"/>
      <c r="HR523" s="98"/>
      <c r="HS523" s="98"/>
      <c r="HT523" s="98"/>
    </row>
    <row r="524" spans="1:228" ht="15">
      <c r="A524" s="6" t="s">
        <v>834</v>
      </c>
      <c r="B524" s="7" t="s">
        <v>835</v>
      </c>
      <c r="C524" s="8">
        <v>46.09</v>
      </c>
      <c r="D524" s="27">
        <v>67.29</v>
      </c>
      <c r="E524" s="28">
        <v>55.31</v>
      </c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  <c r="AK524" s="98"/>
      <c r="AL524" s="98"/>
      <c r="AM524" s="98"/>
      <c r="AN524" s="98"/>
      <c r="AO524" s="98"/>
      <c r="AP524" s="98"/>
      <c r="AQ524" s="98"/>
      <c r="AR524" s="98"/>
      <c r="AS524" s="98"/>
      <c r="AT524" s="98"/>
      <c r="AU524" s="98"/>
      <c r="AV524" s="98"/>
      <c r="AW524" s="98"/>
      <c r="AX524" s="98"/>
      <c r="AY524" s="98"/>
      <c r="AZ524" s="98"/>
      <c r="BA524" s="98"/>
      <c r="BB524" s="98"/>
      <c r="BC524" s="98"/>
      <c r="BD524" s="98"/>
      <c r="BE524" s="98"/>
      <c r="BF524" s="98"/>
      <c r="BG524" s="98"/>
      <c r="BH524" s="98"/>
      <c r="BI524" s="98"/>
      <c r="BJ524" s="98"/>
      <c r="BK524" s="98"/>
      <c r="BL524" s="98"/>
      <c r="BM524" s="98"/>
      <c r="BN524" s="98"/>
      <c r="BO524" s="98"/>
      <c r="BP524" s="98"/>
      <c r="BQ524" s="98"/>
      <c r="BR524" s="98"/>
      <c r="BS524" s="98"/>
      <c r="BT524" s="98"/>
      <c r="BU524" s="98"/>
      <c r="BV524" s="98"/>
      <c r="BW524" s="98"/>
      <c r="BX524" s="98"/>
      <c r="BY524" s="98"/>
      <c r="BZ524" s="98"/>
      <c r="CA524" s="98"/>
      <c r="CB524" s="98"/>
      <c r="CC524" s="98"/>
      <c r="CD524" s="98"/>
      <c r="CE524" s="98"/>
      <c r="CF524" s="98"/>
      <c r="CG524" s="98"/>
      <c r="CH524" s="98"/>
      <c r="CI524" s="98"/>
      <c r="CJ524" s="98"/>
      <c r="CK524" s="98"/>
      <c r="CL524" s="98"/>
      <c r="CM524" s="98"/>
      <c r="CN524" s="98"/>
      <c r="CO524" s="98"/>
      <c r="CP524" s="98"/>
      <c r="CQ524" s="98"/>
      <c r="CR524" s="98"/>
      <c r="CS524" s="98"/>
      <c r="CT524" s="98"/>
      <c r="CU524" s="98"/>
      <c r="CV524" s="98"/>
      <c r="CW524" s="98"/>
      <c r="CX524" s="98"/>
      <c r="CY524" s="98"/>
      <c r="CZ524" s="98"/>
      <c r="DA524" s="98"/>
      <c r="DB524" s="98"/>
      <c r="DC524" s="98"/>
      <c r="DD524" s="98"/>
      <c r="DE524" s="98"/>
      <c r="DF524" s="98"/>
      <c r="DG524" s="98"/>
      <c r="DH524" s="98"/>
      <c r="DI524" s="98"/>
      <c r="DJ524" s="98"/>
      <c r="DK524" s="98"/>
      <c r="DL524" s="98"/>
      <c r="DM524" s="98"/>
      <c r="DN524" s="98"/>
      <c r="DO524" s="98"/>
      <c r="DP524" s="98"/>
      <c r="DQ524" s="98"/>
      <c r="DR524" s="98"/>
      <c r="DS524" s="98"/>
      <c r="DT524" s="98"/>
      <c r="DU524" s="98"/>
      <c r="DV524" s="98"/>
      <c r="DW524" s="98"/>
      <c r="DX524" s="98"/>
      <c r="DY524" s="98"/>
      <c r="DZ524" s="98"/>
      <c r="EA524" s="98"/>
      <c r="EB524" s="98"/>
      <c r="EC524" s="98"/>
      <c r="ED524" s="98"/>
      <c r="EE524" s="98"/>
      <c r="EF524" s="98"/>
      <c r="EG524" s="98"/>
      <c r="EH524" s="98"/>
      <c r="EI524" s="98"/>
      <c r="EJ524" s="98"/>
      <c r="EK524" s="98"/>
      <c r="EL524" s="98"/>
      <c r="EM524" s="98"/>
      <c r="EN524" s="98"/>
      <c r="EO524" s="98"/>
      <c r="EP524" s="98"/>
      <c r="EQ524" s="98"/>
      <c r="ER524" s="98"/>
      <c r="ES524" s="98"/>
      <c r="ET524" s="98"/>
      <c r="EU524" s="98"/>
      <c r="EV524" s="98"/>
      <c r="EW524" s="98"/>
      <c r="EX524" s="98"/>
      <c r="EY524" s="98"/>
      <c r="EZ524" s="98"/>
      <c r="FA524" s="98"/>
      <c r="FB524" s="98"/>
      <c r="FC524" s="98"/>
      <c r="FD524" s="98"/>
      <c r="FE524" s="98"/>
      <c r="FF524" s="98"/>
      <c r="FG524" s="98"/>
      <c r="FH524" s="98"/>
      <c r="FI524" s="98"/>
      <c r="FJ524" s="98"/>
      <c r="FK524" s="98"/>
      <c r="FL524" s="98"/>
      <c r="FM524" s="98"/>
      <c r="FN524" s="98"/>
      <c r="FO524" s="98"/>
      <c r="FP524" s="98"/>
      <c r="FQ524" s="98"/>
      <c r="FR524" s="98"/>
      <c r="FS524" s="98"/>
      <c r="FT524" s="98"/>
      <c r="FU524" s="98"/>
      <c r="FV524" s="98"/>
      <c r="FW524" s="98"/>
      <c r="FX524" s="98"/>
      <c r="FY524" s="98"/>
      <c r="FZ524" s="98"/>
      <c r="GA524" s="98"/>
      <c r="GB524" s="98"/>
      <c r="GC524" s="98"/>
      <c r="GD524" s="98"/>
      <c r="GE524" s="98"/>
      <c r="GF524" s="98"/>
      <c r="GG524" s="98"/>
      <c r="GH524" s="98"/>
      <c r="GI524" s="98"/>
      <c r="GJ524" s="98"/>
      <c r="GK524" s="98"/>
      <c r="GL524" s="98"/>
      <c r="GM524" s="98"/>
      <c r="GN524" s="98"/>
      <c r="GO524" s="98"/>
      <c r="GP524" s="98"/>
      <c r="GQ524" s="98"/>
      <c r="GR524" s="98"/>
      <c r="GS524" s="98"/>
      <c r="GT524" s="98"/>
      <c r="GU524" s="98"/>
      <c r="GV524" s="98"/>
      <c r="GW524" s="98"/>
      <c r="GX524" s="98"/>
      <c r="GY524" s="98"/>
      <c r="GZ524" s="98"/>
      <c r="HA524" s="98"/>
      <c r="HB524" s="98"/>
      <c r="HC524" s="98"/>
      <c r="HD524" s="98"/>
      <c r="HE524" s="98"/>
      <c r="HF524" s="98"/>
      <c r="HG524" s="98"/>
      <c r="HH524" s="98"/>
      <c r="HI524" s="98"/>
      <c r="HJ524" s="98"/>
      <c r="HK524" s="98"/>
      <c r="HL524" s="98"/>
      <c r="HM524" s="98"/>
      <c r="HN524" s="98"/>
      <c r="HO524" s="98"/>
      <c r="HP524" s="98"/>
      <c r="HQ524" s="98"/>
      <c r="HR524" s="98"/>
      <c r="HS524" s="98"/>
      <c r="HT524" s="98"/>
    </row>
    <row r="525" spans="1:228" ht="15">
      <c r="A525" s="6" t="s">
        <v>836</v>
      </c>
      <c r="B525" s="7" t="s">
        <v>837</v>
      </c>
      <c r="C525" s="8">
        <v>43.68</v>
      </c>
      <c r="D525" s="27">
        <v>63.77</v>
      </c>
      <c r="E525" s="28">
        <v>52.42</v>
      </c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  <c r="AK525" s="98"/>
      <c r="AL525" s="98"/>
      <c r="AM525" s="98"/>
      <c r="AN525" s="98"/>
      <c r="AO525" s="98"/>
      <c r="AP525" s="98"/>
      <c r="AQ525" s="98"/>
      <c r="AR525" s="98"/>
      <c r="AS525" s="98"/>
      <c r="AT525" s="98"/>
      <c r="AU525" s="98"/>
      <c r="AV525" s="98"/>
      <c r="AW525" s="98"/>
      <c r="AX525" s="98"/>
      <c r="AY525" s="98"/>
      <c r="AZ525" s="98"/>
      <c r="BA525" s="98"/>
      <c r="BB525" s="98"/>
      <c r="BC525" s="98"/>
      <c r="BD525" s="98"/>
      <c r="BE525" s="98"/>
      <c r="BF525" s="98"/>
      <c r="BG525" s="98"/>
      <c r="BH525" s="98"/>
      <c r="BI525" s="98"/>
      <c r="BJ525" s="98"/>
      <c r="BK525" s="98"/>
      <c r="BL525" s="98"/>
      <c r="BM525" s="98"/>
      <c r="BN525" s="98"/>
      <c r="BO525" s="98"/>
      <c r="BP525" s="98"/>
      <c r="BQ525" s="98"/>
      <c r="BR525" s="98"/>
      <c r="BS525" s="98"/>
      <c r="BT525" s="98"/>
      <c r="BU525" s="98"/>
      <c r="BV525" s="98"/>
      <c r="BW525" s="98"/>
      <c r="BX525" s="98"/>
      <c r="BY525" s="98"/>
      <c r="BZ525" s="98"/>
      <c r="CA525" s="98"/>
      <c r="CB525" s="98"/>
      <c r="CC525" s="98"/>
      <c r="CD525" s="98"/>
      <c r="CE525" s="98"/>
      <c r="CF525" s="98"/>
      <c r="CG525" s="98"/>
      <c r="CH525" s="98"/>
      <c r="CI525" s="98"/>
      <c r="CJ525" s="98"/>
      <c r="CK525" s="98"/>
      <c r="CL525" s="98"/>
      <c r="CM525" s="98"/>
      <c r="CN525" s="98"/>
      <c r="CO525" s="98"/>
      <c r="CP525" s="98"/>
      <c r="CQ525" s="98"/>
      <c r="CR525" s="98"/>
      <c r="CS525" s="98"/>
      <c r="CT525" s="98"/>
      <c r="CU525" s="98"/>
      <c r="CV525" s="98"/>
      <c r="CW525" s="98"/>
      <c r="CX525" s="98"/>
      <c r="CY525" s="98"/>
      <c r="CZ525" s="98"/>
      <c r="DA525" s="98"/>
      <c r="DB525" s="98"/>
      <c r="DC525" s="98"/>
      <c r="DD525" s="98"/>
      <c r="DE525" s="98"/>
      <c r="DF525" s="98"/>
      <c r="DG525" s="98"/>
      <c r="DH525" s="98"/>
      <c r="DI525" s="98"/>
      <c r="DJ525" s="98"/>
      <c r="DK525" s="98"/>
      <c r="DL525" s="98"/>
      <c r="DM525" s="98"/>
      <c r="DN525" s="98"/>
      <c r="DO525" s="98"/>
      <c r="DP525" s="98"/>
      <c r="DQ525" s="98"/>
      <c r="DR525" s="98"/>
      <c r="DS525" s="98"/>
      <c r="DT525" s="98"/>
      <c r="DU525" s="98"/>
      <c r="DV525" s="98"/>
      <c r="DW525" s="98"/>
      <c r="DX525" s="98"/>
      <c r="DY525" s="98"/>
      <c r="DZ525" s="98"/>
      <c r="EA525" s="98"/>
      <c r="EB525" s="98"/>
      <c r="EC525" s="98"/>
      <c r="ED525" s="98"/>
      <c r="EE525" s="98"/>
      <c r="EF525" s="98"/>
      <c r="EG525" s="98"/>
      <c r="EH525" s="98"/>
      <c r="EI525" s="98"/>
      <c r="EJ525" s="98"/>
      <c r="EK525" s="98"/>
      <c r="EL525" s="98"/>
      <c r="EM525" s="98"/>
      <c r="EN525" s="98"/>
      <c r="EO525" s="98"/>
      <c r="EP525" s="98"/>
      <c r="EQ525" s="98"/>
      <c r="ER525" s="98"/>
      <c r="ES525" s="98"/>
      <c r="ET525" s="98"/>
      <c r="EU525" s="98"/>
      <c r="EV525" s="98"/>
      <c r="EW525" s="98"/>
      <c r="EX525" s="98"/>
      <c r="EY525" s="98"/>
      <c r="EZ525" s="98"/>
      <c r="FA525" s="98"/>
      <c r="FB525" s="98"/>
      <c r="FC525" s="98"/>
      <c r="FD525" s="98"/>
      <c r="FE525" s="98"/>
      <c r="FF525" s="98"/>
      <c r="FG525" s="98"/>
      <c r="FH525" s="98"/>
      <c r="FI525" s="98"/>
      <c r="FJ525" s="98"/>
      <c r="FK525" s="98"/>
      <c r="FL525" s="98"/>
      <c r="FM525" s="98"/>
      <c r="FN525" s="98"/>
      <c r="FO525" s="98"/>
      <c r="FP525" s="98"/>
      <c r="FQ525" s="98"/>
      <c r="FR525" s="98"/>
      <c r="FS525" s="98"/>
      <c r="FT525" s="98"/>
      <c r="FU525" s="98"/>
      <c r="FV525" s="98"/>
      <c r="FW525" s="98"/>
      <c r="FX525" s="98"/>
      <c r="FY525" s="98"/>
      <c r="FZ525" s="98"/>
      <c r="GA525" s="98"/>
      <c r="GB525" s="98"/>
      <c r="GC525" s="98"/>
      <c r="GD525" s="98"/>
      <c r="GE525" s="98"/>
      <c r="GF525" s="98"/>
      <c r="GG525" s="98"/>
      <c r="GH525" s="98"/>
      <c r="GI525" s="98"/>
      <c r="GJ525" s="98"/>
      <c r="GK525" s="98"/>
      <c r="GL525" s="98"/>
      <c r="GM525" s="98"/>
      <c r="GN525" s="98"/>
      <c r="GO525" s="98"/>
      <c r="GP525" s="98"/>
      <c r="GQ525" s="98"/>
      <c r="GR525" s="98"/>
      <c r="GS525" s="98"/>
      <c r="GT525" s="98"/>
      <c r="GU525" s="98"/>
      <c r="GV525" s="98"/>
      <c r="GW525" s="98"/>
      <c r="GX525" s="98"/>
      <c r="GY525" s="98"/>
      <c r="GZ525" s="98"/>
      <c r="HA525" s="98"/>
      <c r="HB525" s="98"/>
      <c r="HC525" s="98"/>
      <c r="HD525" s="98"/>
      <c r="HE525" s="98"/>
      <c r="HF525" s="98"/>
      <c r="HG525" s="98"/>
      <c r="HH525" s="98"/>
      <c r="HI525" s="98"/>
      <c r="HJ525" s="98"/>
      <c r="HK525" s="98"/>
      <c r="HL525" s="98"/>
      <c r="HM525" s="98"/>
      <c r="HN525" s="98"/>
      <c r="HO525" s="98"/>
      <c r="HP525" s="98"/>
      <c r="HQ525" s="98"/>
      <c r="HR525" s="98"/>
      <c r="HS525" s="98"/>
      <c r="HT525" s="98"/>
    </row>
    <row r="526" spans="1:228" ht="15">
      <c r="A526" s="6" t="s">
        <v>838</v>
      </c>
      <c r="B526" s="7" t="s">
        <v>839</v>
      </c>
      <c r="C526" s="8">
        <v>121</v>
      </c>
      <c r="D526" s="27">
        <v>176.66</v>
      </c>
      <c r="E526" s="28">
        <v>145.2</v>
      </c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  <c r="AK526" s="98"/>
      <c r="AL526" s="98"/>
      <c r="AM526" s="98"/>
      <c r="AN526" s="98"/>
      <c r="AO526" s="98"/>
      <c r="AP526" s="98"/>
      <c r="AQ526" s="98"/>
      <c r="AR526" s="98"/>
      <c r="AS526" s="98"/>
      <c r="AT526" s="98"/>
      <c r="AU526" s="98"/>
      <c r="AV526" s="98"/>
      <c r="AW526" s="98"/>
      <c r="AX526" s="98"/>
      <c r="AY526" s="98"/>
      <c r="AZ526" s="98"/>
      <c r="BA526" s="98"/>
      <c r="BB526" s="98"/>
      <c r="BC526" s="98"/>
      <c r="BD526" s="98"/>
      <c r="BE526" s="98"/>
      <c r="BF526" s="98"/>
      <c r="BG526" s="98"/>
      <c r="BH526" s="98"/>
      <c r="BI526" s="98"/>
      <c r="BJ526" s="98"/>
      <c r="BK526" s="98"/>
      <c r="BL526" s="98"/>
      <c r="BM526" s="98"/>
      <c r="BN526" s="98"/>
      <c r="BO526" s="98"/>
      <c r="BP526" s="98"/>
      <c r="BQ526" s="98"/>
      <c r="BR526" s="98"/>
      <c r="BS526" s="98"/>
      <c r="BT526" s="98"/>
      <c r="BU526" s="98"/>
      <c r="BV526" s="98"/>
      <c r="BW526" s="98"/>
      <c r="BX526" s="98"/>
      <c r="BY526" s="98"/>
      <c r="BZ526" s="98"/>
      <c r="CA526" s="98"/>
      <c r="CB526" s="98"/>
      <c r="CC526" s="98"/>
      <c r="CD526" s="98"/>
      <c r="CE526" s="98"/>
      <c r="CF526" s="98"/>
      <c r="CG526" s="98"/>
      <c r="CH526" s="98"/>
      <c r="CI526" s="98"/>
      <c r="CJ526" s="98"/>
      <c r="CK526" s="98"/>
      <c r="CL526" s="98"/>
      <c r="CM526" s="98"/>
      <c r="CN526" s="98"/>
      <c r="CO526" s="98"/>
      <c r="CP526" s="98"/>
      <c r="CQ526" s="98"/>
      <c r="CR526" s="98"/>
      <c r="CS526" s="98"/>
      <c r="CT526" s="98"/>
      <c r="CU526" s="98"/>
      <c r="CV526" s="98"/>
      <c r="CW526" s="98"/>
      <c r="CX526" s="98"/>
      <c r="CY526" s="98"/>
      <c r="CZ526" s="98"/>
      <c r="DA526" s="98"/>
      <c r="DB526" s="98"/>
      <c r="DC526" s="98"/>
      <c r="DD526" s="98"/>
      <c r="DE526" s="98"/>
      <c r="DF526" s="98"/>
      <c r="DG526" s="98"/>
      <c r="DH526" s="98"/>
      <c r="DI526" s="98"/>
      <c r="DJ526" s="98"/>
      <c r="DK526" s="98"/>
      <c r="DL526" s="98"/>
      <c r="DM526" s="98"/>
      <c r="DN526" s="98"/>
      <c r="DO526" s="98"/>
      <c r="DP526" s="98"/>
      <c r="DQ526" s="98"/>
      <c r="DR526" s="98"/>
      <c r="DS526" s="98"/>
      <c r="DT526" s="98"/>
      <c r="DU526" s="98"/>
      <c r="DV526" s="98"/>
      <c r="DW526" s="98"/>
      <c r="DX526" s="98"/>
      <c r="DY526" s="98"/>
      <c r="DZ526" s="98"/>
      <c r="EA526" s="98"/>
      <c r="EB526" s="98"/>
      <c r="EC526" s="98"/>
      <c r="ED526" s="98"/>
      <c r="EE526" s="98"/>
      <c r="EF526" s="98"/>
      <c r="EG526" s="98"/>
      <c r="EH526" s="98"/>
      <c r="EI526" s="98"/>
      <c r="EJ526" s="98"/>
      <c r="EK526" s="98"/>
      <c r="EL526" s="98"/>
      <c r="EM526" s="98"/>
      <c r="EN526" s="98"/>
      <c r="EO526" s="98"/>
      <c r="EP526" s="98"/>
      <c r="EQ526" s="98"/>
      <c r="ER526" s="98"/>
      <c r="ES526" s="98"/>
      <c r="ET526" s="98"/>
      <c r="EU526" s="98"/>
      <c r="EV526" s="98"/>
      <c r="EW526" s="98"/>
      <c r="EX526" s="98"/>
      <c r="EY526" s="98"/>
      <c r="EZ526" s="98"/>
      <c r="FA526" s="98"/>
      <c r="FB526" s="98"/>
      <c r="FC526" s="98"/>
      <c r="FD526" s="98"/>
      <c r="FE526" s="98"/>
      <c r="FF526" s="98"/>
      <c r="FG526" s="98"/>
      <c r="FH526" s="98"/>
      <c r="FI526" s="98"/>
      <c r="FJ526" s="98"/>
      <c r="FK526" s="98"/>
      <c r="FL526" s="98"/>
      <c r="FM526" s="98"/>
      <c r="FN526" s="98"/>
      <c r="FO526" s="98"/>
      <c r="FP526" s="98"/>
      <c r="FQ526" s="98"/>
      <c r="FR526" s="98"/>
      <c r="FS526" s="98"/>
      <c r="FT526" s="98"/>
      <c r="FU526" s="98"/>
      <c r="FV526" s="98"/>
      <c r="FW526" s="98"/>
      <c r="FX526" s="98"/>
      <c r="FY526" s="98"/>
      <c r="FZ526" s="98"/>
      <c r="GA526" s="98"/>
      <c r="GB526" s="98"/>
      <c r="GC526" s="98"/>
      <c r="GD526" s="98"/>
      <c r="GE526" s="98"/>
      <c r="GF526" s="98"/>
      <c r="GG526" s="98"/>
      <c r="GH526" s="98"/>
      <c r="GI526" s="98"/>
      <c r="GJ526" s="98"/>
      <c r="GK526" s="98"/>
      <c r="GL526" s="98"/>
      <c r="GM526" s="98"/>
      <c r="GN526" s="98"/>
      <c r="GO526" s="98"/>
      <c r="GP526" s="98"/>
      <c r="GQ526" s="98"/>
      <c r="GR526" s="98"/>
      <c r="GS526" s="98"/>
      <c r="GT526" s="98"/>
      <c r="GU526" s="98"/>
      <c r="GV526" s="98"/>
      <c r="GW526" s="98"/>
      <c r="GX526" s="98"/>
      <c r="GY526" s="98"/>
      <c r="GZ526" s="98"/>
      <c r="HA526" s="98"/>
      <c r="HB526" s="98"/>
      <c r="HC526" s="98"/>
      <c r="HD526" s="98"/>
      <c r="HE526" s="98"/>
      <c r="HF526" s="98"/>
      <c r="HG526" s="98"/>
      <c r="HH526" s="98"/>
      <c r="HI526" s="98"/>
      <c r="HJ526" s="98"/>
      <c r="HK526" s="98"/>
      <c r="HL526" s="98"/>
      <c r="HM526" s="98"/>
      <c r="HN526" s="98"/>
      <c r="HO526" s="98"/>
      <c r="HP526" s="98"/>
      <c r="HQ526" s="98"/>
      <c r="HR526" s="98"/>
      <c r="HS526" s="98"/>
      <c r="HT526" s="98"/>
    </row>
    <row r="527" spans="1:228" ht="15">
      <c r="A527" s="6" t="s">
        <v>840</v>
      </c>
      <c r="B527" s="7" t="s">
        <v>841</v>
      </c>
      <c r="C527" s="8">
        <v>53.63</v>
      </c>
      <c r="D527" s="27">
        <v>78.3</v>
      </c>
      <c r="E527" s="28">
        <v>64.36</v>
      </c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  <c r="AK527" s="98"/>
      <c r="AL527" s="98"/>
      <c r="AM527" s="98"/>
      <c r="AN527" s="98"/>
      <c r="AO527" s="98"/>
      <c r="AP527" s="98"/>
      <c r="AQ527" s="98"/>
      <c r="AR527" s="98"/>
      <c r="AS527" s="98"/>
      <c r="AT527" s="98"/>
      <c r="AU527" s="98"/>
      <c r="AV527" s="98"/>
      <c r="AW527" s="98"/>
      <c r="AX527" s="98"/>
      <c r="AY527" s="98"/>
      <c r="AZ527" s="98"/>
      <c r="BA527" s="98"/>
      <c r="BB527" s="98"/>
      <c r="BC527" s="98"/>
      <c r="BD527" s="98"/>
      <c r="BE527" s="98"/>
      <c r="BF527" s="98"/>
      <c r="BG527" s="98"/>
      <c r="BH527" s="98"/>
      <c r="BI527" s="98"/>
      <c r="BJ527" s="98"/>
      <c r="BK527" s="98"/>
      <c r="BL527" s="98"/>
      <c r="BM527" s="98"/>
      <c r="BN527" s="98"/>
      <c r="BO527" s="98"/>
      <c r="BP527" s="98"/>
      <c r="BQ527" s="98"/>
      <c r="BR527" s="98"/>
      <c r="BS527" s="98"/>
      <c r="BT527" s="98"/>
      <c r="BU527" s="98"/>
      <c r="BV527" s="98"/>
      <c r="BW527" s="98"/>
      <c r="BX527" s="98"/>
      <c r="BY527" s="98"/>
      <c r="BZ527" s="98"/>
      <c r="CA527" s="98"/>
      <c r="CB527" s="98"/>
      <c r="CC527" s="98"/>
      <c r="CD527" s="98"/>
      <c r="CE527" s="98"/>
      <c r="CF527" s="98"/>
      <c r="CG527" s="98"/>
      <c r="CH527" s="98"/>
      <c r="CI527" s="98"/>
      <c r="CJ527" s="98"/>
      <c r="CK527" s="98"/>
      <c r="CL527" s="98"/>
      <c r="CM527" s="98"/>
      <c r="CN527" s="98"/>
      <c r="CO527" s="98"/>
      <c r="CP527" s="98"/>
      <c r="CQ527" s="98"/>
      <c r="CR527" s="98"/>
      <c r="CS527" s="98"/>
      <c r="CT527" s="98"/>
      <c r="CU527" s="98"/>
      <c r="CV527" s="98"/>
      <c r="CW527" s="98"/>
      <c r="CX527" s="98"/>
      <c r="CY527" s="98"/>
      <c r="CZ527" s="98"/>
      <c r="DA527" s="98"/>
      <c r="DB527" s="98"/>
      <c r="DC527" s="98"/>
      <c r="DD527" s="98"/>
      <c r="DE527" s="98"/>
      <c r="DF527" s="98"/>
      <c r="DG527" s="98"/>
      <c r="DH527" s="98"/>
      <c r="DI527" s="98"/>
      <c r="DJ527" s="98"/>
      <c r="DK527" s="98"/>
      <c r="DL527" s="98"/>
      <c r="DM527" s="98"/>
      <c r="DN527" s="98"/>
      <c r="DO527" s="98"/>
      <c r="DP527" s="98"/>
      <c r="DQ527" s="98"/>
      <c r="DR527" s="98"/>
      <c r="DS527" s="98"/>
      <c r="DT527" s="98"/>
      <c r="DU527" s="98"/>
      <c r="DV527" s="98"/>
      <c r="DW527" s="98"/>
      <c r="DX527" s="98"/>
      <c r="DY527" s="98"/>
      <c r="DZ527" s="98"/>
      <c r="EA527" s="98"/>
      <c r="EB527" s="98"/>
      <c r="EC527" s="98"/>
      <c r="ED527" s="98"/>
      <c r="EE527" s="98"/>
      <c r="EF527" s="98"/>
      <c r="EG527" s="98"/>
      <c r="EH527" s="98"/>
      <c r="EI527" s="98"/>
      <c r="EJ527" s="98"/>
      <c r="EK527" s="98"/>
      <c r="EL527" s="98"/>
      <c r="EM527" s="98"/>
      <c r="EN527" s="98"/>
      <c r="EO527" s="98"/>
      <c r="EP527" s="98"/>
      <c r="EQ527" s="98"/>
      <c r="ER527" s="98"/>
      <c r="ES527" s="98"/>
      <c r="ET527" s="98"/>
      <c r="EU527" s="98"/>
      <c r="EV527" s="98"/>
      <c r="EW527" s="98"/>
      <c r="EX527" s="98"/>
      <c r="EY527" s="98"/>
      <c r="EZ527" s="98"/>
      <c r="FA527" s="98"/>
      <c r="FB527" s="98"/>
      <c r="FC527" s="98"/>
      <c r="FD527" s="98"/>
      <c r="FE527" s="98"/>
      <c r="FF527" s="98"/>
      <c r="FG527" s="98"/>
      <c r="FH527" s="98"/>
      <c r="FI527" s="98"/>
      <c r="FJ527" s="98"/>
      <c r="FK527" s="98"/>
      <c r="FL527" s="98"/>
      <c r="FM527" s="98"/>
      <c r="FN527" s="98"/>
      <c r="FO527" s="98"/>
      <c r="FP527" s="98"/>
      <c r="FQ527" s="98"/>
      <c r="FR527" s="98"/>
      <c r="FS527" s="98"/>
      <c r="FT527" s="98"/>
      <c r="FU527" s="98"/>
      <c r="FV527" s="98"/>
      <c r="FW527" s="98"/>
      <c r="FX527" s="98"/>
      <c r="FY527" s="98"/>
      <c r="FZ527" s="98"/>
      <c r="GA527" s="98"/>
      <c r="GB527" s="98"/>
      <c r="GC527" s="98"/>
      <c r="GD527" s="98"/>
      <c r="GE527" s="98"/>
      <c r="GF527" s="98"/>
      <c r="GG527" s="98"/>
      <c r="GH527" s="98"/>
      <c r="GI527" s="98"/>
      <c r="GJ527" s="98"/>
      <c r="GK527" s="98"/>
      <c r="GL527" s="98"/>
      <c r="GM527" s="98"/>
      <c r="GN527" s="98"/>
      <c r="GO527" s="98"/>
      <c r="GP527" s="98"/>
      <c r="GQ527" s="98"/>
      <c r="GR527" s="98"/>
      <c r="GS527" s="98"/>
      <c r="GT527" s="98"/>
      <c r="GU527" s="98"/>
      <c r="GV527" s="98"/>
      <c r="GW527" s="98"/>
      <c r="GX527" s="98"/>
      <c r="GY527" s="98"/>
      <c r="GZ527" s="98"/>
      <c r="HA527" s="98"/>
      <c r="HB527" s="98"/>
      <c r="HC527" s="98"/>
      <c r="HD527" s="98"/>
      <c r="HE527" s="98"/>
      <c r="HF527" s="98"/>
      <c r="HG527" s="98"/>
      <c r="HH527" s="98"/>
      <c r="HI527" s="98"/>
      <c r="HJ527" s="98"/>
      <c r="HK527" s="98"/>
      <c r="HL527" s="98"/>
      <c r="HM527" s="98"/>
      <c r="HN527" s="98"/>
      <c r="HO527" s="98"/>
      <c r="HP527" s="98"/>
      <c r="HQ527" s="98"/>
      <c r="HR527" s="98"/>
      <c r="HS527" s="98"/>
      <c r="HT527" s="98"/>
    </row>
    <row r="528" spans="1:228" ht="15">
      <c r="A528" s="6" t="s">
        <v>842</v>
      </c>
      <c r="B528" s="7" t="s">
        <v>843</v>
      </c>
      <c r="C528" s="8">
        <v>44.46</v>
      </c>
      <c r="D528" s="27">
        <v>64.91</v>
      </c>
      <c r="E528" s="28">
        <v>53.35</v>
      </c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  <c r="AM528" s="98"/>
      <c r="AN528" s="98"/>
      <c r="AO528" s="98"/>
      <c r="AP528" s="98"/>
      <c r="AQ528" s="98"/>
      <c r="AR528" s="98"/>
      <c r="AS528" s="98"/>
      <c r="AT528" s="98"/>
      <c r="AU528" s="98"/>
      <c r="AV528" s="98"/>
      <c r="AW528" s="98"/>
      <c r="AX528" s="98"/>
      <c r="AY528" s="98"/>
      <c r="AZ528" s="98"/>
      <c r="BA528" s="98"/>
      <c r="BB528" s="98"/>
      <c r="BC528" s="98"/>
      <c r="BD528" s="98"/>
      <c r="BE528" s="98"/>
      <c r="BF528" s="98"/>
      <c r="BG528" s="98"/>
      <c r="BH528" s="98"/>
      <c r="BI528" s="98"/>
      <c r="BJ528" s="98"/>
      <c r="BK528" s="98"/>
      <c r="BL528" s="98"/>
      <c r="BM528" s="98"/>
      <c r="BN528" s="98"/>
      <c r="BO528" s="98"/>
      <c r="BP528" s="98"/>
      <c r="BQ528" s="98"/>
      <c r="BR528" s="98"/>
      <c r="BS528" s="98"/>
      <c r="BT528" s="98"/>
      <c r="BU528" s="98"/>
      <c r="BV528" s="98"/>
      <c r="BW528" s="98"/>
      <c r="BX528" s="98"/>
      <c r="BY528" s="98"/>
      <c r="BZ528" s="98"/>
      <c r="CA528" s="98"/>
      <c r="CB528" s="98"/>
      <c r="CC528" s="98"/>
      <c r="CD528" s="98"/>
      <c r="CE528" s="98"/>
      <c r="CF528" s="98"/>
      <c r="CG528" s="98"/>
      <c r="CH528" s="98"/>
      <c r="CI528" s="98"/>
      <c r="CJ528" s="98"/>
      <c r="CK528" s="98"/>
      <c r="CL528" s="98"/>
      <c r="CM528" s="98"/>
      <c r="CN528" s="98"/>
      <c r="CO528" s="98"/>
      <c r="CP528" s="98"/>
      <c r="CQ528" s="98"/>
      <c r="CR528" s="98"/>
      <c r="CS528" s="98"/>
      <c r="CT528" s="98"/>
      <c r="CU528" s="98"/>
      <c r="CV528" s="98"/>
      <c r="CW528" s="98"/>
      <c r="CX528" s="98"/>
      <c r="CY528" s="98"/>
      <c r="CZ528" s="98"/>
      <c r="DA528" s="98"/>
      <c r="DB528" s="98"/>
      <c r="DC528" s="98"/>
      <c r="DD528" s="98"/>
      <c r="DE528" s="98"/>
      <c r="DF528" s="98"/>
      <c r="DG528" s="98"/>
      <c r="DH528" s="98"/>
      <c r="DI528" s="98"/>
      <c r="DJ528" s="98"/>
      <c r="DK528" s="98"/>
      <c r="DL528" s="98"/>
      <c r="DM528" s="98"/>
      <c r="DN528" s="98"/>
      <c r="DO528" s="98"/>
      <c r="DP528" s="98"/>
      <c r="DQ528" s="98"/>
      <c r="DR528" s="98"/>
      <c r="DS528" s="98"/>
      <c r="DT528" s="98"/>
      <c r="DU528" s="98"/>
      <c r="DV528" s="98"/>
      <c r="DW528" s="98"/>
      <c r="DX528" s="98"/>
      <c r="DY528" s="98"/>
      <c r="DZ528" s="98"/>
      <c r="EA528" s="98"/>
      <c r="EB528" s="98"/>
      <c r="EC528" s="98"/>
      <c r="ED528" s="98"/>
      <c r="EE528" s="98"/>
      <c r="EF528" s="98"/>
      <c r="EG528" s="98"/>
      <c r="EH528" s="98"/>
      <c r="EI528" s="98"/>
      <c r="EJ528" s="98"/>
      <c r="EK528" s="98"/>
      <c r="EL528" s="98"/>
      <c r="EM528" s="98"/>
      <c r="EN528" s="98"/>
      <c r="EO528" s="98"/>
      <c r="EP528" s="98"/>
      <c r="EQ528" s="98"/>
      <c r="ER528" s="98"/>
      <c r="ES528" s="98"/>
      <c r="ET528" s="98"/>
      <c r="EU528" s="98"/>
      <c r="EV528" s="98"/>
      <c r="EW528" s="98"/>
      <c r="EX528" s="98"/>
      <c r="EY528" s="98"/>
      <c r="EZ528" s="98"/>
      <c r="FA528" s="98"/>
      <c r="FB528" s="98"/>
      <c r="FC528" s="98"/>
      <c r="FD528" s="98"/>
      <c r="FE528" s="98"/>
      <c r="FF528" s="98"/>
      <c r="FG528" s="98"/>
      <c r="FH528" s="98"/>
      <c r="FI528" s="98"/>
      <c r="FJ528" s="98"/>
      <c r="FK528" s="98"/>
      <c r="FL528" s="98"/>
      <c r="FM528" s="98"/>
      <c r="FN528" s="98"/>
      <c r="FO528" s="98"/>
      <c r="FP528" s="98"/>
      <c r="FQ528" s="98"/>
      <c r="FR528" s="98"/>
      <c r="FS528" s="98"/>
      <c r="FT528" s="98"/>
      <c r="FU528" s="98"/>
      <c r="FV528" s="98"/>
      <c r="FW528" s="98"/>
      <c r="FX528" s="98"/>
      <c r="FY528" s="98"/>
      <c r="FZ528" s="98"/>
      <c r="GA528" s="98"/>
      <c r="GB528" s="98"/>
      <c r="GC528" s="98"/>
      <c r="GD528" s="98"/>
      <c r="GE528" s="98"/>
      <c r="GF528" s="98"/>
      <c r="GG528" s="98"/>
      <c r="GH528" s="98"/>
      <c r="GI528" s="98"/>
      <c r="GJ528" s="98"/>
      <c r="GK528" s="98"/>
      <c r="GL528" s="98"/>
      <c r="GM528" s="98"/>
      <c r="GN528" s="98"/>
      <c r="GO528" s="98"/>
      <c r="GP528" s="98"/>
      <c r="GQ528" s="98"/>
      <c r="GR528" s="98"/>
      <c r="GS528" s="98"/>
      <c r="GT528" s="98"/>
      <c r="GU528" s="98"/>
      <c r="GV528" s="98"/>
      <c r="GW528" s="98"/>
      <c r="GX528" s="98"/>
      <c r="GY528" s="98"/>
      <c r="GZ528" s="98"/>
      <c r="HA528" s="98"/>
      <c r="HB528" s="98"/>
      <c r="HC528" s="98"/>
      <c r="HD528" s="98"/>
      <c r="HE528" s="98"/>
      <c r="HF528" s="98"/>
      <c r="HG528" s="98"/>
      <c r="HH528" s="98"/>
      <c r="HI528" s="98"/>
      <c r="HJ528" s="98"/>
      <c r="HK528" s="98"/>
      <c r="HL528" s="98"/>
      <c r="HM528" s="98"/>
      <c r="HN528" s="98"/>
      <c r="HO528" s="98"/>
      <c r="HP528" s="98"/>
      <c r="HQ528" s="98"/>
      <c r="HR528" s="98"/>
      <c r="HS528" s="98"/>
      <c r="HT528" s="98"/>
    </row>
    <row r="529" spans="1:228" ht="15">
      <c r="A529" s="6" t="s">
        <v>844</v>
      </c>
      <c r="B529" s="7" t="s">
        <v>845</v>
      </c>
      <c r="C529" s="8">
        <v>301</v>
      </c>
      <c r="D529" s="27">
        <v>439.46</v>
      </c>
      <c r="E529" s="28">
        <v>361.2</v>
      </c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  <c r="AK529" s="98"/>
      <c r="AL529" s="98"/>
      <c r="AM529" s="98"/>
      <c r="AN529" s="98"/>
      <c r="AO529" s="98"/>
      <c r="AP529" s="98"/>
      <c r="AQ529" s="98"/>
      <c r="AR529" s="98"/>
      <c r="AS529" s="98"/>
      <c r="AT529" s="98"/>
      <c r="AU529" s="98"/>
      <c r="AV529" s="98"/>
      <c r="AW529" s="98"/>
      <c r="AX529" s="98"/>
      <c r="AY529" s="98"/>
      <c r="AZ529" s="98"/>
      <c r="BA529" s="98"/>
      <c r="BB529" s="98"/>
      <c r="BC529" s="98"/>
      <c r="BD529" s="98"/>
      <c r="BE529" s="98"/>
      <c r="BF529" s="98"/>
      <c r="BG529" s="98"/>
      <c r="BH529" s="98"/>
      <c r="BI529" s="98"/>
      <c r="BJ529" s="98"/>
      <c r="BK529" s="98"/>
      <c r="BL529" s="98"/>
      <c r="BM529" s="98"/>
      <c r="BN529" s="98"/>
      <c r="BO529" s="98"/>
      <c r="BP529" s="98"/>
      <c r="BQ529" s="98"/>
      <c r="BR529" s="98"/>
      <c r="BS529" s="98"/>
      <c r="BT529" s="98"/>
      <c r="BU529" s="98"/>
      <c r="BV529" s="98"/>
      <c r="BW529" s="98"/>
      <c r="BX529" s="98"/>
      <c r="BY529" s="98"/>
      <c r="BZ529" s="98"/>
      <c r="CA529" s="98"/>
      <c r="CB529" s="98"/>
      <c r="CC529" s="98"/>
      <c r="CD529" s="98"/>
      <c r="CE529" s="98"/>
      <c r="CF529" s="98"/>
      <c r="CG529" s="98"/>
      <c r="CH529" s="98"/>
      <c r="CI529" s="98"/>
      <c r="CJ529" s="98"/>
      <c r="CK529" s="98"/>
      <c r="CL529" s="98"/>
      <c r="CM529" s="98"/>
      <c r="CN529" s="98"/>
      <c r="CO529" s="98"/>
      <c r="CP529" s="98"/>
      <c r="CQ529" s="98"/>
      <c r="CR529" s="98"/>
      <c r="CS529" s="98"/>
      <c r="CT529" s="98"/>
      <c r="CU529" s="98"/>
      <c r="CV529" s="98"/>
      <c r="CW529" s="98"/>
      <c r="CX529" s="98"/>
      <c r="CY529" s="98"/>
      <c r="CZ529" s="98"/>
      <c r="DA529" s="98"/>
      <c r="DB529" s="98"/>
      <c r="DC529" s="98"/>
      <c r="DD529" s="98"/>
      <c r="DE529" s="98"/>
      <c r="DF529" s="98"/>
      <c r="DG529" s="98"/>
      <c r="DH529" s="98"/>
      <c r="DI529" s="98"/>
      <c r="DJ529" s="98"/>
      <c r="DK529" s="98"/>
      <c r="DL529" s="98"/>
      <c r="DM529" s="98"/>
      <c r="DN529" s="98"/>
      <c r="DO529" s="98"/>
      <c r="DP529" s="98"/>
      <c r="DQ529" s="98"/>
      <c r="DR529" s="98"/>
      <c r="DS529" s="98"/>
      <c r="DT529" s="98"/>
      <c r="DU529" s="98"/>
      <c r="DV529" s="98"/>
      <c r="DW529" s="98"/>
      <c r="DX529" s="98"/>
      <c r="DY529" s="98"/>
      <c r="DZ529" s="98"/>
      <c r="EA529" s="98"/>
      <c r="EB529" s="98"/>
      <c r="EC529" s="98"/>
      <c r="ED529" s="98"/>
      <c r="EE529" s="98"/>
      <c r="EF529" s="98"/>
      <c r="EG529" s="98"/>
      <c r="EH529" s="98"/>
      <c r="EI529" s="98"/>
      <c r="EJ529" s="98"/>
      <c r="EK529" s="98"/>
      <c r="EL529" s="98"/>
      <c r="EM529" s="98"/>
      <c r="EN529" s="98"/>
      <c r="EO529" s="98"/>
      <c r="EP529" s="98"/>
      <c r="EQ529" s="98"/>
      <c r="ER529" s="98"/>
      <c r="ES529" s="98"/>
      <c r="ET529" s="98"/>
      <c r="EU529" s="98"/>
      <c r="EV529" s="98"/>
      <c r="EW529" s="98"/>
      <c r="EX529" s="98"/>
      <c r="EY529" s="98"/>
      <c r="EZ529" s="98"/>
      <c r="FA529" s="98"/>
      <c r="FB529" s="98"/>
      <c r="FC529" s="98"/>
      <c r="FD529" s="98"/>
      <c r="FE529" s="98"/>
      <c r="FF529" s="98"/>
      <c r="FG529" s="98"/>
      <c r="FH529" s="98"/>
      <c r="FI529" s="98"/>
      <c r="FJ529" s="98"/>
      <c r="FK529" s="98"/>
      <c r="FL529" s="98"/>
      <c r="FM529" s="98"/>
      <c r="FN529" s="98"/>
      <c r="FO529" s="98"/>
      <c r="FP529" s="98"/>
      <c r="FQ529" s="98"/>
      <c r="FR529" s="98"/>
      <c r="FS529" s="98"/>
      <c r="FT529" s="98"/>
      <c r="FU529" s="98"/>
      <c r="FV529" s="98"/>
      <c r="FW529" s="98"/>
      <c r="FX529" s="98"/>
      <c r="FY529" s="98"/>
      <c r="FZ529" s="98"/>
      <c r="GA529" s="98"/>
      <c r="GB529" s="98"/>
      <c r="GC529" s="98"/>
      <c r="GD529" s="98"/>
      <c r="GE529" s="98"/>
      <c r="GF529" s="98"/>
      <c r="GG529" s="98"/>
      <c r="GH529" s="98"/>
      <c r="GI529" s="98"/>
      <c r="GJ529" s="98"/>
      <c r="GK529" s="98"/>
      <c r="GL529" s="98"/>
      <c r="GM529" s="98"/>
      <c r="GN529" s="98"/>
      <c r="GO529" s="98"/>
      <c r="GP529" s="98"/>
      <c r="GQ529" s="98"/>
      <c r="GR529" s="98"/>
      <c r="GS529" s="98"/>
      <c r="GT529" s="98"/>
      <c r="GU529" s="98"/>
      <c r="GV529" s="98"/>
      <c r="GW529" s="98"/>
      <c r="GX529" s="98"/>
      <c r="GY529" s="98"/>
      <c r="GZ529" s="98"/>
      <c r="HA529" s="98"/>
      <c r="HB529" s="98"/>
      <c r="HC529" s="98"/>
      <c r="HD529" s="98"/>
      <c r="HE529" s="98"/>
      <c r="HF529" s="98"/>
      <c r="HG529" s="98"/>
      <c r="HH529" s="98"/>
      <c r="HI529" s="98"/>
      <c r="HJ529" s="98"/>
      <c r="HK529" s="98"/>
      <c r="HL529" s="98"/>
      <c r="HM529" s="98"/>
      <c r="HN529" s="98"/>
      <c r="HO529" s="98"/>
      <c r="HP529" s="98"/>
      <c r="HQ529" s="98"/>
      <c r="HR529" s="98"/>
      <c r="HS529" s="98"/>
      <c r="HT529" s="98"/>
    </row>
    <row r="530" spans="1:228" ht="15">
      <c r="A530" s="6" t="s">
        <v>846</v>
      </c>
      <c r="B530" s="7" t="s">
        <v>847</v>
      </c>
      <c r="C530" s="8">
        <v>90.8</v>
      </c>
      <c r="D530" s="27">
        <v>132.57</v>
      </c>
      <c r="E530" s="28">
        <v>108.96</v>
      </c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  <c r="AK530" s="98"/>
      <c r="AL530" s="98"/>
      <c r="AM530" s="98"/>
      <c r="AN530" s="98"/>
      <c r="AO530" s="98"/>
      <c r="AP530" s="98"/>
      <c r="AQ530" s="98"/>
      <c r="AR530" s="98"/>
      <c r="AS530" s="98"/>
      <c r="AT530" s="98"/>
      <c r="AU530" s="98"/>
      <c r="AV530" s="98"/>
      <c r="AW530" s="98"/>
      <c r="AX530" s="98"/>
      <c r="AY530" s="98"/>
      <c r="AZ530" s="98"/>
      <c r="BA530" s="98"/>
      <c r="BB530" s="98"/>
      <c r="BC530" s="98"/>
      <c r="BD530" s="98"/>
      <c r="BE530" s="98"/>
      <c r="BF530" s="98"/>
      <c r="BG530" s="98"/>
      <c r="BH530" s="98"/>
      <c r="BI530" s="98"/>
      <c r="BJ530" s="98"/>
      <c r="BK530" s="98"/>
      <c r="BL530" s="98"/>
      <c r="BM530" s="98"/>
      <c r="BN530" s="98"/>
      <c r="BO530" s="98"/>
      <c r="BP530" s="98"/>
      <c r="BQ530" s="98"/>
      <c r="BR530" s="98"/>
      <c r="BS530" s="98"/>
      <c r="BT530" s="98"/>
      <c r="BU530" s="98"/>
      <c r="BV530" s="98"/>
      <c r="BW530" s="98"/>
      <c r="BX530" s="98"/>
      <c r="BY530" s="98"/>
      <c r="BZ530" s="98"/>
      <c r="CA530" s="98"/>
      <c r="CB530" s="98"/>
      <c r="CC530" s="98"/>
      <c r="CD530" s="98"/>
      <c r="CE530" s="98"/>
      <c r="CF530" s="98"/>
      <c r="CG530" s="98"/>
      <c r="CH530" s="98"/>
      <c r="CI530" s="98"/>
      <c r="CJ530" s="98"/>
      <c r="CK530" s="98"/>
      <c r="CL530" s="98"/>
      <c r="CM530" s="98"/>
      <c r="CN530" s="98"/>
      <c r="CO530" s="98"/>
      <c r="CP530" s="98"/>
      <c r="CQ530" s="98"/>
      <c r="CR530" s="98"/>
      <c r="CS530" s="98"/>
      <c r="CT530" s="98"/>
      <c r="CU530" s="98"/>
      <c r="CV530" s="98"/>
      <c r="CW530" s="98"/>
      <c r="CX530" s="98"/>
      <c r="CY530" s="98"/>
      <c r="CZ530" s="98"/>
      <c r="DA530" s="98"/>
      <c r="DB530" s="98"/>
      <c r="DC530" s="98"/>
      <c r="DD530" s="98"/>
      <c r="DE530" s="98"/>
      <c r="DF530" s="98"/>
      <c r="DG530" s="98"/>
      <c r="DH530" s="98"/>
      <c r="DI530" s="98"/>
      <c r="DJ530" s="98"/>
      <c r="DK530" s="98"/>
      <c r="DL530" s="98"/>
      <c r="DM530" s="98"/>
      <c r="DN530" s="98"/>
      <c r="DO530" s="98"/>
      <c r="DP530" s="98"/>
      <c r="DQ530" s="98"/>
      <c r="DR530" s="98"/>
      <c r="DS530" s="98"/>
      <c r="DT530" s="98"/>
      <c r="DU530" s="98"/>
      <c r="DV530" s="98"/>
      <c r="DW530" s="98"/>
      <c r="DX530" s="98"/>
      <c r="DY530" s="98"/>
      <c r="DZ530" s="98"/>
      <c r="EA530" s="98"/>
      <c r="EB530" s="98"/>
      <c r="EC530" s="98"/>
      <c r="ED530" s="98"/>
      <c r="EE530" s="98"/>
      <c r="EF530" s="98"/>
      <c r="EG530" s="98"/>
      <c r="EH530" s="98"/>
      <c r="EI530" s="98"/>
      <c r="EJ530" s="98"/>
      <c r="EK530" s="98"/>
      <c r="EL530" s="98"/>
      <c r="EM530" s="98"/>
      <c r="EN530" s="98"/>
      <c r="EO530" s="98"/>
      <c r="EP530" s="98"/>
      <c r="EQ530" s="98"/>
      <c r="ER530" s="98"/>
      <c r="ES530" s="98"/>
      <c r="ET530" s="98"/>
      <c r="EU530" s="98"/>
      <c r="EV530" s="98"/>
      <c r="EW530" s="98"/>
      <c r="EX530" s="98"/>
      <c r="EY530" s="98"/>
      <c r="EZ530" s="98"/>
      <c r="FA530" s="98"/>
      <c r="FB530" s="98"/>
      <c r="FC530" s="98"/>
      <c r="FD530" s="98"/>
      <c r="FE530" s="98"/>
      <c r="FF530" s="98"/>
      <c r="FG530" s="98"/>
      <c r="FH530" s="98"/>
      <c r="FI530" s="98"/>
      <c r="FJ530" s="98"/>
      <c r="FK530" s="98"/>
      <c r="FL530" s="98"/>
      <c r="FM530" s="98"/>
      <c r="FN530" s="98"/>
      <c r="FO530" s="98"/>
      <c r="FP530" s="98"/>
      <c r="FQ530" s="98"/>
      <c r="FR530" s="98"/>
      <c r="FS530" s="98"/>
      <c r="FT530" s="98"/>
      <c r="FU530" s="98"/>
      <c r="FV530" s="98"/>
      <c r="FW530" s="98"/>
      <c r="FX530" s="98"/>
      <c r="FY530" s="98"/>
      <c r="FZ530" s="98"/>
      <c r="GA530" s="98"/>
      <c r="GB530" s="98"/>
      <c r="GC530" s="98"/>
      <c r="GD530" s="98"/>
      <c r="GE530" s="98"/>
      <c r="GF530" s="98"/>
      <c r="GG530" s="98"/>
      <c r="GH530" s="98"/>
      <c r="GI530" s="98"/>
      <c r="GJ530" s="98"/>
      <c r="GK530" s="98"/>
      <c r="GL530" s="98"/>
      <c r="GM530" s="98"/>
      <c r="GN530" s="98"/>
      <c r="GO530" s="98"/>
      <c r="GP530" s="98"/>
      <c r="GQ530" s="98"/>
      <c r="GR530" s="98"/>
      <c r="GS530" s="98"/>
      <c r="GT530" s="98"/>
      <c r="GU530" s="98"/>
      <c r="GV530" s="98"/>
      <c r="GW530" s="98"/>
      <c r="GX530" s="98"/>
      <c r="GY530" s="98"/>
      <c r="GZ530" s="98"/>
      <c r="HA530" s="98"/>
      <c r="HB530" s="98"/>
      <c r="HC530" s="98"/>
      <c r="HD530" s="98"/>
      <c r="HE530" s="98"/>
      <c r="HF530" s="98"/>
      <c r="HG530" s="98"/>
      <c r="HH530" s="98"/>
      <c r="HI530" s="98"/>
      <c r="HJ530" s="98"/>
      <c r="HK530" s="98"/>
      <c r="HL530" s="98"/>
      <c r="HM530" s="98"/>
      <c r="HN530" s="98"/>
      <c r="HO530" s="98"/>
      <c r="HP530" s="98"/>
      <c r="HQ530" s="98"/>
      <c r="HR530" s="98"/>
      <c r="HS530" s="98"/>
      <c r="HT530" s="98"/>
    </row>
    <row r="531" spans="1:228" ht="15">
      <c r="A531" s="6" t="s">
        <v>848</v>
      </c>
      <c r="B531" s="7" t="s">
        <v>849</v>
      </c>
      <c r="C531" s="8">
        <v>90.8</v>
      </c>
      <c r="D531" s="27">
        <v>132.57</v>
      </c>
      <c r="E531" s="28">
        <v>108.96</v>
      </c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  <c r="AK531" s="98"/>
      <c r="AL531" s="98"/>
      <c r="AM531" s="98"/>
      <c r="AN531" s="98"/>
      <c r="AO531" s="98"/>
      <c r="AP531" s="98"/>
      <c r="AQ531" s="98"/>
      <c r="AR531" s="98"/>
      <c r="AS531" s="98"/>
      <c r="AT531" s="98"/>
      <c r="AU531" s="98"/>
      <c r="AV531" s="98"/>
      <c r="AW531" s="98"/>
      <c r="AX531" s="98"/>
      <c r="AY531" s="98"/>
      <c r="AZ531" s="98"/>
      <c r="BA531" s="98"/>
      <c r="BB531" s="98"/>
      <c r="BC531" s="98"/>
      <c r="BD531" s="98"/>
      <c r="BE531" s="98"/>
      <c r="BF531" s="98"/>
      <c r="BG531" s="98"/>
      <c r="BH531" s="98"/>
      <c r="BI531" s="98"/>
      <c r="BJ531" s="98"/>
      <c r="BK531" s="98"/>
      <c r="BL531" s="98"/>
      <c r="BM531" s="98"/>
      <c r="BN531" s="98"/>
      <c r="BO531" s="98"/>
      <c r="BP531" s="98"/>
      <c r="BQ531" s="98"/>
      <c r="BR531" s="98"/>
      <c r="BS531" s="98"/>
      <c r="BT531" s="98"/>
      <c r="BU531" s="98"/>
      <c r="BV531" s="98"/>
      <c r="BW531" s="98"/>
      <c r="BX531" s="98"/>
      <c r="BY531" s="98"/>
      <c r="BZ531" s="98"/>
      <c r="CA531" s="98"/>
      <c r="CB531" s="98"/>
      <c r="CC531" s="98"/>
      <c r="CD531" s="98"/>
      <c r="CE531" s="98"/>
      <c r="CF531" s="98"/>
      <c r="CG531" s="98"/>
      <c r="CH531" s="98"/>
      <c r="CI531" s="98"/>
      <c r="CJ531" s="98"/>
      <c r="CK531" s="98"/>
      <c r="CL531" s="98"/>
      <c r="CM531" s="98"/>
      <c r="CN531" s="98"/>
      <c r="CO531" s="98"/>
      <c r="CP531" s="98"/>
      <c r="CQ531" s="98"/>
      <c r="CR531" s="98"/>
      <c r="CS531" s="98"/>
      <c r="CT531" s="98"/>
      <c r="CU531" s="98"/>
      <c r="CV531" s="98"/>
      <c r="CW531" s="98"/>
      <c r="CX531" s="98"/>
      <c r="CY531" s="98"/>
      <c r="CZ531" s="98"/>
      <c r="DA531" s="98"/>
      <c r="DB531" s="98"/>
      <c r="DC531" s="98"/>
      <c r="DD531" s="98"/>
      <c r="DE531" s="98"/>
      <c r="DF531" s="98"/>
      <c r="DG531" s="98"/>
      <c r="DH531" s="98"/>
      <c r="DI531" s="98"/>
      <c r="DJ531" s="98"/>
      <c r="DK531" s="98"/>
      <c r="DL531" s="98"/>
      <c r="DM531" s="98"/>
      <c r="DN531" s="98"/>
      <c r="DO531" s="98"/>
      <c r="DP531" s="98"/>
      <c r="DQ531" s="98"/>
      <c r="DR531" s="98"/>
      <c r="DS531" s="98"/>
      <c r="DT531" s="98"/>
      <c r="DU531" s="98"/>
      <c r="DV531" s="98"/>
      <c r="DW531" s="98"/>
      <c r="DX531" s="98"/>
      <c r="DY531" s="98"/>
      <c r="DZ531" s="98"/>
      <c r="EA531" s="98"/>
      <c r="EB531" s="98"/>
      <c r="EC531" s="98"/>
      <c r="ED531" s="98"/>
      <c r="EE531" s="98"/>
      <c r="EF531" s="98"/>
      <c r="EG531" s="98"/>
      <c r="EH531" s="98"/>
      <c r="EI531" s="98"/>
      <c r="EJ531" s="98"/>
      <c r="EK531" s="98"/>
      <c r="EL531" s="98"/>
      <c r="EM531" s="98"/>
      <c r="EN531" s="98"/>
      <c r="EO531" s="98"/>
      <c r="EP531" s="98"/>
      <c r="EQ531" s="98"/>
      <c r="ER531" s="98"/>
      <c r="ES531" s="98"/>
      <c r="ET531" s="98"/>
      <c r="EU531" s="98"/>
      <c r="EV531" s="98"/>
      <c r="EW531" s="98"/>
      <c r="EX531" s="98"/>
      <c r="EY531" s="98"/>
      <c r="EZ531" s="98"/>
      <c r="FA531" s="98"/>
      <c r="FB531" s="98"/>
      <c r="FC531" s="98"/>
      <c r="FD531" s="98"/>
      <c r="FE531" s="98"/>
      <c r="FF531" s="98"/>
      <c r="FG531" s="98"/>
      <c r="FH531" s="98"/>
      <c r="FI531" s="98"/>
      <c r="FJ531" s="98"/>
      <c r="FK531" s="98"/>
      <c r="FL531" s="98"/>
      <c r="FM531" s="98"/>
      <c r="FN531" s="98"/>
      <c r="FO531" s="98"/>
      <c r="FP531" s="98"/>
      <c r="FQ531" s="98"/>
      <c r="FR531" s="98"/>
      <c r="FS531" s="98"/>
      <c r="FT531" s="98"/>
      <c r="FU531" s="98"/>
      <c r="FV531" s="98"/>
      <c r="FW531" s="98"/>
      <c r="FX531" s="98"/>
      <c r="FY531" s="98"/>
      <c r="FZ531" s="98"/>
      <c r="GA531" s="98"/>
      <c r="GB531" s="98"/>
      <c r="GC531" s="98"/>
      <c r="GD531" s="98"/>
      <c r="GE531" s="98"/>
      <c r="GF531" s="98"/>
      <c r="GG531" s="98"/>
      <c r="GH531" s="98"/>
      <c r="GI531" s="98"/>
      <c r="GJ531" s="98"/>
      <c r="GK531" s="98"/>
      <c r="GL531" s="98"/>
      <c r="GM531" s="98"/>
      <c r="GN531" s="98"/>
      <c r="GO531" s="98"/>
      <c r="GP531" s="98"/>
      <c r="GQ531" s="98"/>
      <c r="GR531" s="98"/>
      <c r="GS531" s="98"/>
      <c r="GT531" s="98"/>
      <c r="GU531" s="98"/>
      <c r="GV531" s="98"/>
      <c r="GW531" s="98"/>
      <c r="GX531" s="98"/>
      <c r="GY531" s="98"/>
      <c r="GZ531" s="98"/>
      <c r="HA531" s="98"/>
      <c r="HB531" s="98"/>
      <c r="HC531" s="98"/>
      <c r="HD531" s="98"/>
      <c r="HE531" s="98"/>
      <c r="HF531" s="98"/>
      <c r="HG531" s="98"/>
      <c r="HH531" s="98"/>
      <c r="HI531" s="98"/>
      <c r="HJ531" s="98"/>
      <c r="HK531" s="98"/>
      <c r="HL531" s="98"/>
      <c r="HM531" s="98"/>
      <c r="HN531" s="98"/>
      <c r="HO531" s="98"/>
      <c r="HP531" s="98"/>
      <c r="HQ531" s="98"/>
      <c r="HR531" s="98"/>
      <c r="HS531" s="98"/>
      <c r="HT531" s="98"/>
    </row>
    <row r="532" spans="1:228" ht="15">
      <c r="A532" s="6" t="s">
        <v>850</v>
      </c>
      <c r="B532" s="7" t="s">
        <v>851</v>
      </c>
      <c r="C532" s="8">
        <v>45.04</v>
      </c>
      <c r="D532" s="27">
        <v>65.76</v>
      </c>
      <c r="E532" s="28">
        <v>54.05</v>
      </c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  <c r="AM532" s="98"/>
      <c r="AN532" s="98"/>
      <c r="AO532" s="98"/>
      <c r="AP532" s="98"/>
      <c r="AQ532" s="98"/>
      <c r="AR532" s="98"/>
      <c r="AS532" s="98"/>
      <c r="AT532" s="98"/>
      <c r="AU532" s="98"/>
      <c r="AV532" s="98"/>
      <c r="AW532" s="98"/>
      <c r="AX532" s="98"/>
      <c r="AY532" s="98"/>
      <c r="AZ532" s="98"/>
      <c r="BA532" s="98"/>
      <c r="BB532" s="98"/>
      <c r="BC532" s="98"/>
      <c r="BD532" s="98"/>
      <c r="BE532" s="98"/>
      <c r="BF532" s="98"/>
      <c r="BG532" s="98"/>
      <c r="BH532" s="98"/>
      <c r="BI532" s="98"/>
      <c r="BJ532" s="98"/>
      <c r="BK532" s="98"/>
      <c r="BL532" s="98"/>
      <c r="BM532" s="98"/>
      <c r="BN532" s="98"/>
      <c r="BO532" s="98"/>
      <c r="BP532" s="98"/>
      <c r="BQ532" s="98"/>
      <c r="BR532" s="98"/>
      <c r="BS532" s="98"/>
      <c r="BT532" s="98"/>
      <c r="BU532" s="98"/>
      <c r="BV532" s="98"/>
      <c r="BW532" s="98"/>
      <c r="BX532" s="98"/>
      <c r="BY532" s="98"/>
      <c r="BZ532" s="98"/>
      <c r="CA532" s="98"/>
      <c r="CB532" s="98"/>
      <c r="CC532" s="98"/>
      <c r="CD532" s="98"/>
      <c r="CE532" s="98"/>
      <c r="CF532" s="98"/>
      <c r="CG532" s="98"/>
      <c r="CH532" s="98"/>
      <c r="CI532" s="98"/>
      <c r="CJ532" s="98"/>
      <c r="CK532" s="98"/>
      <c r="CL532" s="98"/>
      <c r="CM532" s="98"/>
      <c r="CN532" s="98"/>
      <c r="CO532" s="98"/>
      <c r="CP532" s="98"/>
      <c r="CQ532" s="98"/>
      <c r="CR532" s="98"/>
      <c r="CS532" s="98"/>
      <c r="CT532" s="98"/>
      <c r="CU532" s="98"/>
      <c r="CV532" s="98"/>
      <c r="CW532" s="98"/>
      <c r="CX532" s="98"/>
      <c r="CY532" s="98"/>
      <c r="CZ532" s="98"/>
      <c r="DA532" s="98"/>
      <c r="DB532" s="98"/>
      <c r="DC532" s="98"/>
      <c r="DD532" s="98"/>
      <c r="DE532" s="98"/>
      <c r="DF532" s="98"/>
      <c r="DG532" s="98"/>
      <c r="DH532" s="98"/>
      <c r="DI532" s="98"/>
      <c r="DJ532" s="98"/>
      <c r="DK532" s="98"/>
      <c r="DL532" s="98"/>
      <c r="DM532" s="98"/>
      <c r="DN532" s="98"/>
      <c r="DO532" s="98"/>
      <c r="DP532" s="98"/>
      <c r="DQ532" s="98"/>
      <c r="DR532" s="98"/>
      <c r="DS532" s="98"/>
      <c r="DT532" s="98"/>
      <c r="DU532" s="98"/>
      <c r="DV532" s="98"/>
      <c r="DW532" s="98"/>
      <c r="DX532" s="98"/>
      <c r="DY532" s="98"/>
      <c r="DZ532" s="98"/>
      <c r="EA532" s="98"/>
      <c r="EB532" s="98"/>
      <c r="EC532" s="98"/>
      <c r="ED532" s="98"/>
      <c r="EE532" s="98"/>
      <c r="EF532" s="98"/>
      <c r="EG532" s="98"/>
      <c r="EH532" s="98"/>
      <c r="EI532" s="98"/>
      <c r="EJ532" s="98"/>
      <c r="EK532" s="98"/>
      <c r="EL532" s="98"/>
      <c r="EM532" s="98"/>
      <c r="EN532" s="98"/>
      <c r="EO532" s="98"/>
      <c r="EP532" s="98"/>
      <c r="EQ532" s="98"/>
      <c r="ER532" s="98"/>
      <c r="ES532" s="98"/>
      <c r="ET532" s="98"/>
      <c r="EU532" s="98"/>
      <c r="EV532" s="98"/>
      <c r="EW532" s="98"/>
      <c r="EX532" s="98"/>
      <c r="EY532" s="98"/>
      <c r="EZ532" s="98"/>
      <c r="FA532" s="98"/>
      <c r="FB532" s="98"/>
      <c r="FC532" s="98"/>
      <c r="FD532" s="98"/>
      <c r="FE532" s="98"/>
      <c r="FF532" s="98"/>
      <c r="FG532" s="98"/>
      <c r="FH532" s="98"/>
      <c r="FI532" s="98"/>
      <c r="FJ532" s="98"/>
      <c r="FK532" s="98"/>
      <c r="FL532" s="98"/>
      <c r="FM532" s="98"/>
      <c r="FN532" s="98"/>
      <c r="FO532" s="98"/>
      <c r="FP532" s="98"/>
      <c r="FQ532" s="98"/>
      <c r="FR532" s="98"/>
      <c r="FS532" s="98"/>
      <c r="FT532" s="98"/>
      <c r="FU532" s="98"/>
      <c r="FV532" s="98"/>
      <c r="FW532" s="98"/>
      <c r="FX532" s="98"/>
      <c r="FY532" s="98"/>
      <c r="FZ532" s="98"/>
      <c r="GA532" s="98"/>
      <c r="GB532" s="98"/>
      <c r="GC532" s="98"/>
      <c r="GD532" s="98"/>
      <c r="GE532" s="98"/>
      <c r="GF532" s="98"/>
      <c r="GG532" s="98"/>
      <c r="GH532" s="98"/>
      <c r="GI532" s="98"/>
      <c r="GJ532" s="98"/>
      <c r="GK532" s="98"/>
      <c r="GL532" s="98"/>
      <c r="GM532" s="98"/>
      <c r="GN532" s="98"/>
      <c r="GO532" s="98"/>
      <c r="GP532" s="98"/>
      <c r="GQ532" s="98"/>
      <c r="GR532" s="98"/>
      <c r="GS532" s="98"/>
      <c r="GT532" s="98"/>
      <c r="GU532" s="98"/>
      <c r="GV532" s="98"/>
      <c r="GW532" s="98"/>
      <c r="GX532" s="98"/>
      <c r="GY532" s="98"/>
      <c r="GZ532" s="98"/>
      <c r="HA532" s="98"/>
      <c r="HB532" s="98"/>
      <c r="HC532" s="98"/>
      <c r="HD532" s="98"/>
      <c r="HE532" s="98"/>
      <c r="HF532" s="98"/>
      <c r="HG532" s="98"/>
      <c r="HH532" s="98"/>
      <c r="HI532" s="98"/>
      <c r="HJ532" s="98"/>
      <c r="HK532" s="98"/>
      <c r="HL532" s="98"/>
      <c r="HM532" s="98"/>
      <c r="HN532" s="98"/>
      <c r="HO532" s="98"/>
      <c r="HP532" s="98"/>
      <c r="HQ532" s="98"/>
      <c r="HR532" s="98"/>
      <c r="HS532" s="98"/>
      <c r="HT532" s="98"/>
    </row>
    <row r="533" spans="1:228" ht="15">
      <c r="A533" s="6" t="s">
        <v>852</v>
      </c>
      <c r="B533" s="7" t="s">
        <v>853</v>
      </c>
      <c r="C533" s="8">
        <v>60.67</v>
      </c>
      <c r="D533" s="27">
        <v>88.58</v>
      </c>
      <c r="E533" s="28">
        <v>72.8</v>
      </c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  <c r="AM533" s="98"/>
      <c r="AN533" s="98"/>
      <c r="AO533" s="98"/>
      <c r="AP533" s="98"/>
      <c r="AQ533" s="98"/>
      <c r="AR533" s="98"/>
      <c r="AS533" s="98"/>
      <c r="AT533" s="98"/>
      <c r="AU533" s="98"/>
      <c r="AV533" s="98"/>
      <c r="AW533" s="98"/>
      <c r="AX533" s="98"/>
      <c r="AY533" s="98"/>
      <c r="AZ533" s="98"/>
      <c r="BA533" s="98"/>
      <c r="BB533" s="98"/>
      <c r="BC533" s="98"/>
      <c r="BD533" s="98"/>
      <c r="BE533" s="98"/>
      <c r="BF533" s="98"/>
      <c r="BG533" s="98"/>
      <c r="BH533" s="98"/>
      <c r="BI533" s="98"/>
      <c r="BJ533" s="98"/>
      <c r="BK533" s="98"/>
      <c r="BL533" s="98"/>
      <c r="BM533" s="98"/>
      <c r="BN533" s="98"/>
      <c r="BO533" s="98"/>
      <c r="BP533" s="98"/>
      <c r="BQ533" s="98"/>
      <c r="BR533" s="98"/>
      <c r="BS533" s="98"/>
      <c r="BT533" s="98"/>
      <c r="BU533" s="98"/>
      <c r="BV533" s="98"/>
      <c r="BW533" s="98"/>
      <c r="BX533" s="98"/>
      <c r="BY533" s="98"/>
      <c r="BZ533" s="98"/>
      <c r="CA533" s="98"/>
      <c r="CB533" s="98"/>
      <c r="CC533" s="98"/>
      <c r="CD533" s="98"/>
      <c r="CE533" s="98"/>
      <c r="CF533" s="98"/>
      <c r="CG533" s="98"/>
      <c r="CH533" s="98"/>
      <c r="CI533" s="98"/>
      <c r="CJ533" s="98"/>
      <c r="CK533" s="98"/>
      <c r="CL533" s="98"/>
      <c r="CM533" s="98"/>
      <c r="CN533" s="98"/>
      <c r="CO533" s="98"/>
      <c r="CP533" s="98"/>
      <c r="CQ533" s="98"/>
      <c r="CR533" s="98"/>
      <c r="CS533" s="98"/>
      <c r="CT533" s="98"/>
      <c r="CU533" s="98"/>
      <c r="CV533" s="98"/>
      <c r="CW533" s="98"/>
      <c r="CX533" s="98"/>
      <c r="CY533" s="98"/>
      <c r="CZ533" s="98"/>
      <c r="DA533" s="98"/>
      <c r="DB533" s="98"/>
      <c r="DC533" s="98"/>
      <c r="DD533" s="98"/>
      <c r="DE533" s="98"/>
      <c r="DF533" s="98"/>
      <c r="DG533" s="98"/>
      <c r="DH533" s="98"/>
      <c r="DI533" s="98"/>
      <c r="DJ533" s="98"/>
      <c r="DK533" s="98"/>
      <c r="DL533" s="98"/>
      <c r="DM533" s="98"/>
      <c r="DN533" s="98"/>
      <c r="DO533" s="98"/>
      <c r="DP533" s="98"/>
      <c r="DQ533" s="98"/>
      <c r="DR533" s="98"/>
      <c r="DS533" s="98"/>
      <c r="DT533" s="98"/>
      <c r="DU533" s="98"/>
      <c r="DV533" s="98"/>
      <c r="DW533" s="98"/>
      <c r="DX533" s="98"/>
      <c r="DY533" s="98"/>
      <c r="DZ533" s="98"/>
      <c r="EA533" s="98"/>
      <c r="EB533" s="98"/>
      <c r="EC533" s="98"/>
      <c r="ED533" s="98"/>
      <c r="EE533" s="98"/>
      <c r="EF533" s="98"/>
      <c r="EG533" s="98"/>
      <c r="EH533" s="98"/>
      <c r="EI533" s="98"/>
      <c r="EJ533" s="98"/>
      <c r="EK533" s="98"/>
      <c r="EL533" s="98"/>
      <c r="EM533" s="98"/>
      <c r="EN533" s="98"/>
      <c r="EO533" s="98"/>
      <c r="EP533" s="98"/>
      <c r="EQ533" s="98"/>
      <c r="ER533" s="98"/>
      <c r="ES533" s="98"/>
      <c r="ET533" s="98"/>
      <c r="EU533" s="98"/>
      <c r="EV533" s="98"/>
      <c r="EW533" s="98"/>
      <c r="EX533" s="98"/>
      <c r="EY533" s="98"/>
      <c r="EZ533" s="98"/>
      <c r="FA533" s="98"/>
      <c r="FB533" s="98"/>
      <c r="FC533" s="98"/>
      <c r="FD533" s="98"/>
      <c r="FE533" s="98"/>
      <c r="FF533" s="98"/>
      <c r="FG533" s="98"/>
      <c r="FH533" s="98"/>
      <c r="FI533" s="98"/>
      <c r="FJ533" s="98"/>
      <c r="FK533" s="98"/>
      <c r="FL533" s="98"/>
      <c r="FM533" s="98"/>
      <c r="FN533" s="98"/>
      <c r="FO533" s="98"/>
      <c r="FP533" s="98"/>
      <c r="FQ533" s="98"/>
      <c r="FR533" s="98"/>
      <c r="FS533" s="98"/>
      <c r="FT533" s="98"/>
      <c r="FU533" s="98"/>
      <c r="FV533" s="98"/>
      <c r="FW533" s="98"/>
      <c r="FX533" s="98"/>
      <c r="FY533" s="98"/>
      <c r="FZ533" s="98"/>
      <c r="GA533" s="98"/>
      <c r="GB533" s="98"/>
      <c r="GC533" s="98"/>
      <c r="GD533" s="98"/>
      <c r="GE533" s="98"/>
      <c r="GF533" s="98"/>
      <c r="GG533" s="98"/>
      <c r="GH533" s="98"/>
      <c r="GI533" s="98"/>
      <c r="GJ533" s="98"/>
      <c r="GK533" s="98"/>
      <c r="GL533" s="98"/>
      <c r="GM533" s="98"/>
      <c r="GN533" s="98"/>
      <c r="GO533" s="98"/>
      <c r="GP533" s="98"/>
      <c r="GQ533" s="98"/>
      <c r="GR533" s="98"/>
      <c r="GS533" s="98"/>
      <c r="GT533" s="98"/>
      <c r="GU533" s="98"/>
      <c r="GV533" s="98"/>
      <c r="GW533" s="98"/>
      <c r="GX533" s="98"/>
      <c r="GY533" s="98"/>
      <c r="GZ533" s="98"/>
      <c r="HA533" s="98"/>
      <c r="HB533" s="98"/>
      <c r="HC533" s="98"/>
      <c r="HD533" s="98"/>
      <c r="HE533" s="98"/>
      <c r="HF533" s="98"/>
      <c r="HG533" s="98"/>
      <c r="HH533" s="98"/>
      <c r="HI533" s="98"/>
      <c r="HJ533" s="98"/>
      <c r="HK533" s="98"/>
      <c r="HL533" s="98"/>
      <c r="HM533" s="98"/>
      <c r="HN533" s="98"/>
      <c r="HO533" s="98"/>
      <c r="HP533" s="98"/>
      <c r="HQ533" s="98"/>
      <c r="HR533" s="98"/>
      <c r="HS533" s="98"/>
      <c r="HT533" s="98"/>
    </row>
    <row r="534" spans="1:228" ht="15">
      <c r="A534" s="6" t="s">
        <v>854</v>
      </c>
      <c r="B534" s="7" t="s">
        <v>855</v>
      </c>
      <c r="C534" s="8">
        <v>60.02</v>
      </c>
      <c r="D534" s="27">
        <v>87.63</v>
      </c>
      <c r="E534" s="28">
        <v>72.02</v>
      </c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  <c r="AK534" s="98"/>
      <c r="AL534" s="98"/>
      <c r="AM534" s="98"/>
      <c r="AN534" s="98"/>
      <c r="AO534" s="98"/>
      <c r="AP534" s="98"/>
      <c r="AQ534" s="98"/>
      <c r="AR534" s="98"/>
      <c r="AS534" s="98"/>
      <c r="AT534" s="98"/>
      <c r="AU534" s="98"/>
      <c r="AV534" s="98"/>
      <c r="AW534" s="98"/>
      <c r="AX534" s="98"/>
      <c r="AY534" s="98"/>
      <c r="AZ534" s="98"/>
      <c r="BA534" s="98"/>
      <c r="BB534" s="98"/>
      <c r="BC534" s="98"/>
      <c r="BD534" s="98"/>
      <c r="BE534" s="98"/>
      <c r="BF534" s="98"/>
      <c r="BG534" s="98"/>
      <c r="BH534" s="98"/>
      <c r="BI534" s="98"/>
      <c r="BJ534" s="98"/>
      <c r="BK534" s="98"/>
      <c r="BL534" s="98"/>
      <c r="BM534" s="98"/>
      <c r="BN534" s="98"/>
      <c r="BO534" s="98"/>
      <c r="BP534" s="98"/>
      <c r="BQ534" s="98"/>
      <c r="BR534" s="98"/>
      <c r="BS534" s="98"/>
      <c r="BT534" s="98"/>
      <c r="BU534" s="98"/>
      <c r="BV534" s="98"/>
      <c r="BW534" s="98"/>
      <c r="BX534" s="98"/>
      <c r="BY534" s="98"/>
      <c r="BZ534" s="98"/>
      <c r="CA534" s="98"/>
      <c r="CB534" s="98"/>
      <c r="CC534" s="98"/>
      <c r="CD534" s="98"/>
      <c r="CE534" s="98"/>
      <c r="CF534" s="98"/>
      <c r="CG534" s="98"/>
      <c r="CH534" s="98"/>
      <c r="CI534" s="98"/>
      <c r="CJ534" s="98"/>
      <c r="CK534" s="98"/>
      <c r="CL534" s="98"/>
      <c r="CM534" s="98"/>
      <c r="CN534" s="98"/>
      <c r="CO534" s="98"/>
      <c r="CP534" s="98"/>
      <c r="CQ534" s="98"/>
      <c r="CR534" s="98"/>
      <c r="CS534" s="98"/>
      <c r="CT534" s="98"/>
      <c r="CU534" s="98"/>
      <c r="CV534" s="98"/>
      <c r="CW534" s="98"/>
      <c r="CX534" s="98"/>
      <c r="CY534" s="98"/>
      <c r="CZ534" s="98"/>
      <c r="DA534" s="98"/>
      <c r="DB534" s="98"/>
      <c r="DC534" s="98"/>
      <c r="DD534" s="98"/>
      <c r="DE534" s="98"/>
      <c r="DF534" s="98"/>
      <c r="DG534" s="98"/>
      <c r="DH534" s="98"/>
      <c r="DI534" s="98"/>
      <c r="DJ534" s="98"/>
      <c r="DK534" s="98"/>
      <c r="DL534" s="98"/>
      <c r="DM534" s="98"/>
      <c r="DN534" s="98"/>
      <c r="DO534" s="98"/>
      <c r="DP534" s="98"/>
      <c r="DQ534" s="98"/>
      <c r="DR534" s="98"/>
      <c r="DS534" s="98"/>
      <c r="DT534" s="98"/>
      <c r="DU534" s="98"/>
      <c r="DV534" s="98"/>
      <c r="DW534" s="98"/>
      <c r="DX534" s="98"/>
      <c r="DY534" s="98"/>
      <c r="DZ534" s="98"/>
      <c r="EA534" s="98"/>
      <c r="EB534" s="98"/>
      <c r="EC534" s="98"/>
      <c r="ED534" s="98"/>
      <c r="EE534" s="98"/>
      <c r="EF534" s="98"/>
      <c r="EG534" s="98"/>
      <c r="EH534" s="98"/>
      <c r="EI534" s="98"/>
      <c r="EJ534" s="98"/>
      <c r="EK534" s="98"/>
      <c r="EL534" s="98"/>
      <c r="EM534" s="98"/>
      <c r="EN534" s="98"/>
      <c r="EO534" s="98"/>
      <c r="EP534" s="98"/>
      <c r="EQ534" s="98"/>
      <c r="ER534" s="98"/>
      <c r="ES534" s="98"/>
      <c r="ET534" s="98"/>
      <c r="EU534" s="98"/>
      <c r="EV534" s="98"/>
      <c r="EW534" s="98"/>
      <c r="EX534" s="98"/>
      <c r="EY534" s="98"/>
      <c r="EZ534" s="98"/>
      <c r="FA534" s="98"/>
      <c r="FB534" s="98"/>
      <c r="FC534" s="98"/>
      <c r="FD534" s="98"/>
      <c r="FE534" s="98"/>
      <c r="FF534" s="98"/>
      <c r="FG534" s="98"/>
      <c r="FH534" s="98"/>
      <c r="FI534" s="98"/>
      <c r="FJ534" s="98"/>
      <c r="FK534" s="98"/>
      <c r="FL534" s="98"/>
      <c r="FM534" s="98"/>
      <c r="FN534" s="98"/>
      <c r="FO534" s="98"/>
      <c r="FP534" s="98"/>
      <c r="FQ534" s="98"/>
      <c r="FR534" s="98"/>
      <c r="FS534" s="98"/>
      <c r="FT534" s="98"/>
      <c r="FU534" s="98"/>
      <c r="FV534" s="98"/>
      <c r="FW534" s="98"/>
      <c r="FX534" s="98"/>
      <c r="FY534" s="98"/>
      <c r="FZ534" s="98"/>
      <c r="GA534" s="98"/>
      <c r="GB534" s="98"/>
      <c r="GC534" s="98"/>
      <c r="GD534" s="98"/>
      <c r="GE534" s="98"/>
      <c r="GF534" s="98"/>
      <c r="GG534" s="98"/>
      <c r="GH534" s="98"/>
      <c r="GI534" s="98"/>
      <c r="GJ534" s="98"/>
      <c r="GK534" s="98"/>
      <c r="GL534" s="98"/>
      <c r="GM534" s="98"/>
      <c r="GN534" s="98"/>
      <c r="GO534" s="98"/>
      <c r="GP534" s="98"/>
      <c r="GQ534" s="98"/>
      <c r="GR534" s="98"/>
      <c r="GS534" s="98"/>
      <c r="GT534" s="98"/>
      <c r="GU534" s="98"/>
      <c r="GV534" s="98"/>
      <c r="GW534" s="98"/>
      <c r="GX534" s="98"/>
      <c r="GY534" s="98"/>
      <c r="GZ534" s="98"/>
      <c r="HA534" s="98"/>
      <c r="HB534" s="98"/>
      <c r="HC534" s="98"/>
      <c r="HD534" s="98"/>
      <c r="HE534" s="98"/>
      <c r="HF534" s="98"/>
      <c r="HG534" s="98"/>
      <c r="HH534" s="98"/>
      <c r="HI534" s="98"/>
      <c r="HJ534" s="98"/>
      <c r="HK534" s="98"/>
      <c r="HL534" s="98"/>
      <c r="HM534" s="98"/>
      <c r="HN534" s="98"/>
      <c r="HO534" s="98"/>
      <c r="HP534" s="98"/>
      <c r="HQ534" s="98"/>
      <c r="HR534" s="98"/>
      <c r="HS534" s="98"/>
      <c r="HT534" s="98"/>
    </row>
    <row r="535" spans="1:228" ht="15">
      <c r="A535" s="6" t="s">
        <v>856</v>
      </c>
      <c r="B535" s="7" t="s">
        <v>857</v>
      </c>
      <c r="C535" s="8">
        <v>43.78</v>
      </c>
      <c r="D535" s="27">
        <v>63.92</v>
      </c>
      <c r="E535" s="28">
        <v>52.54</v>
      </c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8"/>
      <c r="AL535" s="98"/>
      <c r="AM535" s="98"/>
      <c r="AN535" s="98"/>
      <c r="AO535" s="98"/>
      <c r="AP535" s="98"/>
      <c r="AQ535" s="98"/>
      <c r="AR535" s="98"/>
      <c r="AS535" s="98"/>
      <c r="AT535" s="98"/>
      <c r="AU535" s="98"/>
      <c r="AV535" s="98"/>
      <c r="AW535" s="98"/>
      <c r="AX535" s="98"/>
      <c r="AY535" s="98"/>
      <c r="AZ535" s="98"/>
      <c r="BA535" s="98"/>
      <c r="BB535" s="98"/>
      <c r="BC535" s="98"/>
      <c r="BD535" s="98"/>
      <c r="BE535" s="98"/>
      <c r="BF535" s="98"/>
      <c r="BG535" s="98"/>
      <c r="BH535" s="98"/>
      <c r="BI535" s="98"/>
      <c r="BJ535" s="98"/>
      <c r="BK535" s="98"/>
      <c r="BL535" s="98"/>
      <c r="BM535" s="98"/>
      <c r="BN535" s="98"/>
      <c r="BO535" s="98"/>
      <c r="BP535" s="98"/>
      <c r="BQ535" s="98"/>
      <c r="BR535" s="98"/>
      <c r="BS535" s="98"/>
      <c r="BT535" s="98"/>
      <c r="BU535" s="98"/>
      <c r="BV535" s="98"/>
      <c r="BW535" s="98"/>
      <c r="BX535" s="98"/>
      <c r="BY535" s="98"/>
      <c r="BZ535" s="98"/>
      <c r="CA535" s="98"/>
      <c r="CB535" s="98"/>
      <c r="CC535" s="98"/>
      <c r="CD535" s="98"/>
      <c r="CE535" s="98"/>
      <c r="CF535" s="98"/>
      <c r="CG535" s="98"/>
      <c r="CH535" s="98"/>
      <c r="CI535" s="98"/>
      <c r="CJ535" s="98"/>
      <c r="CK535" s="98"/>
      <c r="CL535" s="98"/>
      <c r="CM535" s="98"/>
      <c r="CN535" s="98"/>
      <c r="CO535" s="98"/>
      <c r="CP535" s="98"/>
      <c r="CQ535" s="98"/>
      <c r="CR535" s="98"/>
      <c r="CS535" s="98"/>
      <c r="CT535" s="98"/>
      <c r="CU535" s="98"/>
      <c r="CV535" s="98"/>
      <c r="CW535" s="98"/>
      <c r="CX535" s="98"/>
      <c r="CY535" s="98"/>
      <c r="CZ535" s="98"/>
      <c r="DA535" s="98"/>
      <c r="DB535" s="98"/>
      <c r="DC535" s="98"/>
      <c r="DD535" s="98"/>
      <c r="DE535" s="98"/>
      <c r="DF535" s="98"/>
      <c r="DG535" s="98"/>
      <c r="DH535" s="98"/>
      <c r="DI535" s="98"/>
      <c r="DJ535" s="98"/>
      <c r="DK535" s="98"/>
      <c r="DL535" s="98"/>
      <c r="DM535" s="98"/>
      <c r="DN535" s="98"/>
      <c r="DO535" s="98"/>
      <c r="DP535" s="98"/>
      <c r="DQ535" s="98"/>
      <c r="DR535" s="98"/>
      <c r="DS535" s="98"/>
      <c r="DT535" s="98"/>
      <c r="DU535" s="98"/>
      <c r="DV535" s="98"/>
      <c r="DW535" s="98"/>
      <c r="DX535" s="98"/>
      <c r="DY535" s="98"/>
      <c r="DZ535" s="98"/>
      <c r="EA535" s="98"/>
      <c r="EB535" s="98"/>
      <c r="EC535" s="98"/>
      <c r="ED535" s="98"/>
      <c r="EE535" s="98"/>
      <c r="EF535" s="98"/>
      <c r="EG535" s="98"/>
      <c r="EH535" s="98"/>
      <c r="EI535" s="98"/>
      <c r="EJ535" s="98"/>
      <c r="EK535" s="98"/>
      <c r="EL535" s="98"/>
      <c r="EM535" s="98"/>
      <c r="EN535" s="98"/>
      <c r="EO535" s="98"/>
      <c r="EP535" s="98"/>
      <c r="EQ535" s="98"/>
      <c r="ER535" s="98"/>
      <c r="ES535" s="98"/>
      <c r="ET535" s="98"/>
      <c r="EU535" s="98"/>
      <c r="EV535" s="98"/>
      <c r="EW535" s="98"/>
      <c r="EX535" s="98"/>
      <c r="EY535" s="98"/>
      <c r="EZ535" s="98"/>
      <c r="FA535" s="98"/>
      <c r="FB535" s="98"/>
      <c r="FC535" s="98"/>
      <c r="FD535" s="98"/>
      <c r="FE535" s="98"/>
      <c r="FF535" s="98"/>
      <c r="FG535" s="98"/>
      <c r="FH535" s="98"/>
      <c r="FI535" s="98"/>
      <c r="FJ535" s="98"/>
      <c r="FK535" s="98"/>
      <c r="FL535" s="98"/>
      <c r="FM535" s="98"/>
      <c r="FN535" s="98"/>
      <c r="FO535" s="98"/>
      <c r="FP535" s="98"/>
      <c r="FQ535" s="98"/>
      <c r="FR535" s="98"/>
      <c r="FS535" s="98"/>
      <c r="FT535" s="98"/>
      <c r="FU535" s="98"/>
      <c r="FV535" s="98"/>
      <c r="FW535" s="98"/>
      <c r="FX535" s="98"/>
      <c r="FY535" s="98"/>
      <c r="FZ535" s="98"/>
      <c r="GA535" s="98"/>
      <c r="GB535" s="98"/>
      <c r="GC535" s="98"/>
      <c r="GD535" s="98"/>
      <c r="GE535" s="98"/>
      <c r="GF535" s="98"/>
      <c r="GG535" s="98"/>
      <c r="GH535" s="98"/>
      <c r="GI535" s="98"/>
      <c r="GJ535" s="98"/>
      <c r="GK535" s="98"/>
      <c r="GL535" s="98"/>
      <c r="GM535" s="98"/>
      <c r="GN535" s="98"/>
      <c r="GO535" s="98"/>
      <c r="GP535" s="98"/>
      <c r="GQ535" s="98"/>
      <c r="GR535" s="98"/>
      <c r="GS535" s="98"/>
      <c r="GT535" s="98"/>
      <c r="GU535" s="98"/>
      <c r="GV535" s="98"/>
      <c r="GW535" s="98"/>
      <c r="GX535" s="98"/>
      <c r="GY535" s="98"/>
      <c r="GZ535" s="98"/>
      <c r="HA535" s="98"/>
      <c r="HB535" s="98"/>
      <c r="HC535" s="98"/>
      <c r="HD535" s="98"/>
      <c r="HE535" s="98"/>
      <c r="HF535" s="98"/>
      <c r="HG535" s="98"/>
      <c r="HH535" s="98"/>
      <c r="HI535" s="98"/>
      <c r="HJ535" s="98"/>
      <c r="HK535" s="98"/>
      <c r="HL535" s="98"/>
      <c r="HM535" s="98"/>
      <c r="HN535" s="98"/>
      <c r="HO535" s="98"/>
      <c r="HP535" s="98"/>
      <c r="HQ535" s="98"/>
      <c r="HR535" s="98"/>
      <c r="HS535" s="98"/>
      <c r="HT535" s="98"/>
    </row>
    <row r="536" spans="1:228" ht="15">
      <c r="A536" s="6" t="s">
        <v>858</v>
      </c>
      <c r="B536" s="7" t="s">
        <v>859</v>
      </c>
      <c r="C536" s="8">
        <v>44.53</v>
      </c>
      <c r="D536" s="27">
        <v>65.01</v>
      </c>
      <c r="E536" s="28">
        <v>53.44</v>
      </c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8"/>
      <c r="AL536" s="98"/>
      <c r="AM536" s="98"/>
      <c r="AN536" s="98"/>
      <c r="AO536" s="98"/>
      <c r="AP536" s="98"/>
      <c r="AQ536" s="98"/>
      <c r="AR536" s="98"/>
      <c r="AS536" s="98"/>
      <c r="AT536" s="98"/>
      <c r="AU536" s="98"/>
      <c r="AV536" s="98"/>
      <c r="AW536" s="98"/>
      <c r="AX536" s="98"/>
      <c r="AY536" s="98"/>
      <c r="AZ536" s="98"/>
      <c r="BA536" s="98"/>
      <c r="BB536" s="98"/>
      <c r="BC536" s="98"/>
      <c r="BD536" s="98"/>
      <c r="BE536" s="98"/>
      <c r="BF536" s="98"/>
      <c r="BG536" s="98"/>
      <c r="BH536" s="98"/>
      <c r="BI536" s="98"/>
      <c r="BJ536" s="98"/>
      <c r="BK536" s="98"/>
      <c r="BL536" s="98"/>
      <c r="BM536" s="98"/>
      <c r="BN536" s="98"/>
      <c r="BO536" s="98"/>
      <c r="BP536" s="98"/>
      <c r="BQ536" s="98"/>
      <c r="BR536" s="98"/>
      <c r="BS536" s="98"/>
      <c r="BT536" s="98"/>
      <c r="BU536" s="98"/>
      <c r="BV536" s="98"/>
      <c r="BW536" s="98"/>
      <c r="BX536" s="98"/>
      <c r="BY536" s="98"/>
      <c r="BZ536" s="98"/>
      <c r="CA536" s="98"/>
      <c r="CB536" s="98"/>
      <c r="CC536" s="98"/>
      <c r="CD536" s="98"/>
      <c r="CE536" s="98"/>
      <c r="CF536" s="98"/>
      <c r="CG536" s="98"/>
      <c r="CH536" s="98"/>
      <c r="CI536" s="98"/>
      <c r="CJ536" s="98"/>
      <c r="CK536" s="98"/>
      <c r="CL536" s="98"/>
      <c r="CM536" s="98"/>
      <c r="CN536" s="98"/>
      <c r="CO536" s="98"/>
      <c r="CP536" s="98"/>
      <c r="CQ536" s="98"/>
      <c r="CR536" s="98"/>
      <c r="CS536" s="98"/>
      <c r="CT536" s="98"/>
      <c r="CU536" s="98"/>
      <c r="CV536" s="98"/>
      <c r="CW536" s="98"/>
      <c r="CX536" s="98"/>
      <c r="CY536" s="98"/>
      <c r="CZ536" s="98"/>
      <c r="DA536" s="98"/>
      <c r="DB536" s="98"/>
      <c r="DC536" s="98"/>
      <c r="DD536" s="98"/>
      <c r="DE536" s="98"/>
      <c r="DF536" s="98"/>
      <c r="DG536" s="98"/>
      <c r="DH536" s="98"/>
      <c r="DI536" s="98"/>
      <c r="DJ536" s="98"/>
      <c r="DK536" s="98"/>
      <c r="DL536" s="98"/>
      <c r="DM536" s="98"/>
      <c r="DN536" s="98"/>
      <c r="DO536" s="98"/>
      <c r="DP536" s="98"/>
      <c r="DQ536" s="98"/>
      <c r="DR536" s="98"/>
      <c r="DS536" s="98"/>
      <c r="DT536" s="98"/>
      <c r="DU536" s="98"/>
      <c r="DV536" s="98"/>
      <c r="DW536" s="98"/>
      <c r="DX536" s="98"/>
      <c r="DY536" s="98"/>
      <c r="DZ536" s="98"/>
      <c r="EA536" s="98"/>
      <c r="EB536" s="98"/>
      <c r="EC536" s="98"/>
      <c r="ED536" s="98"/>
      <c r="EE536" s="98"/>
      <c r="EF536" s="98"/>
      <c r="EG536" s="98"/>
      <c r="EH536" s="98"/>
      <c r="EI536" s="98"/>
      <c r="EJ536" s="98"/>
      <c r="EK536" s="98"/>
      <c r="EL536" s="98"/>
      <c r="EM536" s="98"/>
      <c r="EN536" s="98"/>
      <c r="EO536" s="98"/>
      <c r="EP536" s="98"/>
      <c r="EQ536" s="98"/>
      <c r="ER536" s="98"/>
      <c r="ES536" s="98"/>
      <c r="ET536" s="98"/>
      <c r="EU536" s="98"/>
      <c r="EV536" s="98"/>
      <c r="EW536" s="98"/>
      <c r="EX536" s="98"/>
      <c r="EY536" s="98"/>
      <c r="EZ536" s="98"/>
      <c r="FA536" s="98"/>
      <c r="FB536" s="98"/>
      <c r="FC536" s="98"/>
      <c r="FD536" s="98"/>
      <c r="FE536" s="98"/>
      <c r="FF536" s="98"/>
      <c r="FG536" s="98"/>
      <c r="FH536" s="98"/>
      <c r="FI536" s="98"/>
      <c r="FJ536" s="98"/>
      <c r="FK536" s="98"/>
      <c r="FL536" s="98"/>
      <c r="FM536" s="98"/>
      <c r="FN536" s="98"/>
      <c r="FO536" s="98"/>
      <c r="FP536" s="98"/>
      <c r="FQ536" s="98"/>
      <c r="FR536" s="98"/>
      <c r="FS536" s="98"/>
      <c r="FT536" s="98"/>
      <c r="FU536" s="98"/>
      <c r="FV536" s="98"/>
      <c r="FW536" s="98"/>
      <c r="FX536" s="98"/>
      <c r="FY536" s="98"/>
      <c r="FZ536" s="98"/>
      <c r="GA536" s="98"/>
      <c r="GB536" s="98"/>
      <c r="GC536" s="98"/>
      <c r="GD536" s="98"/>
      <c r="GE536" s="98"/>
      <c r="GF536" s="98"/>
      <c r="GG536" s="98"/>
      <c r="GH536" s="98"/>
      <c r="GI536" s="98"/>
      <c r="GJ536" s="98"/>
      <c r="GK536" s="98"/>
      <c r="GL536" s="98"/>
      <c r="GM536" s="98"/>
      <c r="GN536" s="98"/>
      <c r="GO536" s="98"/>
      <c r="GP536" s="98"/>
      <c r="GQ536" s="98"/>
      <c r="GR536" s="98"/>
      <c r="GS536" s="98"/>
      <c r="GT536" s="98"/>
      <c r="GU536" s="98"/>
      <c r="GV536" s="98"/>
      <c r="GW536" s="98"/>
      <c r="GX536" s="98"/>
      <c r="GY536" s="98"/>
      <c r="GZ536" s="98"/>
      <c r="HA536" s="98"/>
      <c r="HB536" s="98"/>
      <c r="HC536" s="98"/>
      <c r="HD536" s="98"/>
      <c r="HE536" s="98"/>
      <c r="HF536" s="98"/>
      <c r="HG536" s="98"/>
      <c r="HH536" s="98"/>
      <c r="HI536" s="98"/>
      <c r="HJ536" s="98"/>
      <c r="HK536" s="98"/>
      <c r="HL536" s="98"/>
      <c r="HM536" s="98"/>
      <c r="HN536" s="98"/>
      <c r="HO536" s="98"/>
      <c r="HP536" s="98"/>
      <c r="HQ536" s="98"/>
      <c r="HR536" s="98"/>
      <c r="HS536" s="98"/>
      <c r="HT536" s="98"/>
    </row>
    <row r="537" spans="1:228" ht="15">
      <c r="A537" s="6" t="s">
        <v>860</v>
      </c>
      <c r="B537" s="7" t="s">
        <v>2043</v>
      </c>
      <c r="C537" s="8">
        <v>68.19</v>
      </c>
      <c r="D537" s="27">
        <v>99.56</v>
      </c>
      <c r="E537" s="28">
        <v>81.83</v>
      </c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8"/>
      <c r="AL537" s="98"/>
      <c r="AM537" s="98"/>
      <c r="AN537" s="98"/>
      <c r="AO537" s="98"/>
      <c r="AP537" s="98"/>
      <c r="AQ537" s="98"/>
      <c r="AR537" s="98"/>
      <c r="AS537" s="98"/>
      <c r="AT537" s="98"/>
      <c r="AU537" s="98"/>
      <c r="AV537" s="98"/>
      <c r="AW537" s="98"/>
      <c r="AX537" s="98"/>
      <c r="AY537" s="98"/>
      <c r="AZ537" s="98"/>
      <c r="BA537" s="98"/>
      <c r="BB537" s="98"/>
      <c r="BC537" s="98"/>
      <c r="BD537" s="98"/>
      <c r="BE537" s="98"/>
      <c r="BF537" s="98"/>
      <c r="BG537" s="98"/>
      <c r="BH537" s="98"/>
      <c r="BI537" s="98"/>
      <c r="BJ537" s="98"/>
      <c r="BK537" s="98"/>
      <c r="BL537" s="98"/>
      <c r="BM537" s="98"/>
      <c r="BN537" s="98"/>
      <c r="BO537" s="98"/>
      <c r="BP537" s="98"/>
      <c r="BQ537" s="98"/>
      <c r="BR537" s="98"/>
      <c r="BS537" s="98"/>
      <c r="BT537" s="98"/>
      <c r="BU537" s="98"/>
      <c r="BV537" s="98"/>
      <c r="BW537" s="98"/>
      <c r="BX537" s="98"/>
      <c r="BY537" s="98"/>
      <c r="BZ537" s="98"/>
      <c r="CA537" s="98"/>
      <c r="CB537" s="98"/>
      <c r="CC537" s="98"/>
      <c r="CD537" s="98"/>
      <c r="CE537" s="98"/>
      <c r="CF537" s="98"/>
      <c r="CG537" s="98"/>
      <c r="CH537" s="98"/>
      <c r="CI537" s="98"/>
      <c r="CJ537" s="98"/>
      <c r="CK537" s="98"/>
      <c r="CL537" s="98"/>
      <c r="CM537" s="98"/>
      <c r="CN537" s="98"/>
      <c r="CO537" s="98"/>
      <c r="CP537" s="98"/>
      <c r="CQ537" s="98"/>
      <c r="CR537" s="98"/>
      <c r="CS537" s="98"/>
      <c r="CT537" s="98"/>
      <c r="CU537" s="98"/>
      <c r="CV537" s="98"/>
      <c r="CW537" s="98"/>
      <c r="CX537" s="98"/>
      <c r="CY537" s="98"/>
      <c r="CZ537" s="98"/>
      <c r="DA537" s="98"/>
      <c r="DB537" s="98"/>
      <c r="DC537" s="98"/>
      <c r="DD537" s="98"/>
      <c r="DE537" s="98"/>
      <c r="DF537" s="98"/>
      <c r="DG537" s="98"/>
      <c r="DH537" s="98"/>
      <c r="DI537" s="98"/>
      <c r="DJ537" s="98"/>
      <c r="DK537" s="98"/>
      <c r="DL537" s="98"/>
      <c r="DM537" s="98"/>
      <c r="DN537" s="98"/>
      <c r="DO537" s="98"/>
      <c r="DP537" s="98"/>
      <c r="DQ537" s="98"/>
      <c r="DR537" s="98"/>
      <c r="DS537" s="98"/>
      <c r="DT537" s="98"/>
      <c r="DU537" s="98"/>
      <c r="DV537" s="98"/>
      <c r="DW537" s="98"/>
      <c r="DX537" s="98"/>
      <c r="DY537" s="98"/>
      <c r="DZ537" s="98"/>
      <c r="EA537" s="98"/>
      <c r="EB537" s="98"/>
      <c r="EC537" s="98"/>
      <c r="ED537" s="98"/>
      <c r="EE537" s="98"/>
      <c r="EF537" s="98"/>
      <c r="EG537" s="98"/>
      <c r="EH537" s="98"/>
      <c r="EI537" s="98"/>
      <c r="EJ537" s="98"/>
      <c r="EK537" s="98"/>
      <c r="EL537" s="98"/>
      <c r="EM537" s="98"/>
      <c r="EN537" s="98"/>
      <c r="EO537" s="98"/>
      <c r="EP537" s="98"/>
      <c r="EQ537" s="98"/>
      <c r="ER537" s="98"/>
      <c r="ES537" s="98"/>
      <c r="ET537" s="98"/>
      <c r="EU537" s="98"/>
      <c r="EV537" s="98"/>
      <c r="EW537" s="98"/>
      <c r="EX537" s="98"/>
      <c r="EY537" s="98"/>
      <c r="EZ537" s="98"/>
      <c r="FA537" s="98"/>
      <c r="FB537" s="98"/>
      <c r="FC537" s="98"/>
      <c r="FD537" s="98"/>
      <c r="FE537" s="98"/>
      <c r="FF537" s="98"/>
      <c r="FG537" s="98"/>
      <c r="FH537" s="98"/>
      <c r="FI537" s="98"/>
      <c r="FJ537" s="98"/>
      <c r="FK537" s="98"/>
      <c r="FL537" s="98"/>
      <c r="FM537" s="98"/>
      <c r="FN537" s="98"/>
      <c r="FO537" s="98"/>
      <c r="FP537" s="98"/>
      <c r="FQ537" s="98"/>
      <c r="FR537" s="98"/>
      <c r="FS537" s="98"/>
      <c r="FT537" s="98"/>
      <c r="FU537" s="98"/>
      <c r="FV537" s="98"/>
      <c r="FW537" s="98"/>
      <c r="FX537" s="98"/>
      <c r="FY537" s="98"/>
      <c r="FZ537" s="98"/>
      <c r="GA537" s="98"/>
      <c r="GB537" s="98"/>
      <c r="GC537" s="98"/>
      <c r="GD537" s="98"/>
      <c r="GE537" s="98"/>
      <c r="GF537" s="98"/>
      <c r="GG537" s="98"/>
      <c r="GH537" s="98"/>
      <c r="GI537" s="98"/>
      <c r="GJ537" s="98"/>
      <c r="GK537" s="98"/>
      <c r="GL537" s="98"/>
      <c r="GM537" s="98"/>
      <c r="GN537" s="98"/>
      <c r="GO537" s="98"/>
      <c r="GP537" s="98"/>
      <c r="GQ537" s="98"/>
      <c r="GR537" s="98"/>
      <c r="GS537" s="98"/>
      <c r="GT537" s="98"/>
      <c r="GU537" s="98"/>
      <c r="GV537" s="98"/>
      <c r="GW537" s="98"/>
      <c r="GX537" s="98"/>
      <c r="GY537" s="98"/>
      <c r="GZ537" s="98"/>
      <c r="HA537" s="98"/>
      <c r="HB537" s="98"/>
      <c r="HC537" s="98"/>
      <c r="HD537" s="98"/>
      <c r="HE537" s="98"/>
      <c r="HF537" s="98"/>
      <c r="HG537" s="98"/>
      <c r="HH537" s="98"/>
      <c r="HI537" s="98"/>
      <c r="HJ537" s="98"/>
      <c r="HK537" s="98"/>
      <c r="HL537" s="98"/>
      <c r="HM537" s="98"/>
      <c r="HN537" s="98"/>
      <c r="HO537" s="98"/>
      <c r="HP537" s="98"/>
      <c r="HQ537" s="98"/>
      <c r="HR537" s="98"/>
      <c r="HS537" s="98"/>
      <c r="HT537" s="98"/>
    </row>
    <row r="538" spans="1:228" ht="15">
      <c r="A538" s="6" t="s">
        <v>861</v>
      </c>
      <c r="B538" s="7" t="s">
        <v>862</v>
      </c>
      <c r="C538" s="8">
        <v>136.84</v>
      </c>
      <c r="D538" s="27">
        <v>199.79</v>
      </c>
      <c r="E538" s="28">
        <v>164.21</v>
      </c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  <c r="AM538" s="98"/>
      <c r="AN538" s="98"/>
      <c r="AO538" s="98"/>
      <c r="AP538" s="98"/>
      <c r="AQ538" s="98"/>
      <c r="AR538" s="98"/>
      <c r="AS538" s="98"/>
      <c r="AT538" s="98"/>
      <c r="AU538" s="98"/>
      <c r="AV538" s="98"/>
      <c r="AW538" s="98"/>
      <c r="AX538" s="98"/>
      <c r="AY538" s="98"/>
      <c r="AZ538" s="98"/>
      <c r="BA538" s="98"/>
      <c r="BB538" s="98"/>
      <c r="BC538" s="98"/>
      <c r="BD538" s="98"/>
      <c r="BE538" s="98"/>
      <c r="BF538" s="98"/>
      <c r="BG538" s="98"/>
      <c r="BH538" s="98"/>
      <c r="BI538" s="98"/>
      <c r="BJ538" s="98"/>
      <c r="BK538" s="98"/>
      <c r="BL538" s="98"/>
      <c r="BM538" s="98"/>
      <c r="BN538" s="98"/>
      <c r="BO538" s="98"/>
      <c r="BP538" s="98"/>
      <c r="BQ538" s="98"/>
      <c r="BR538" s="98"/>
      <c r="BS538" s="98"/>
      <c r="BT538" s="98"/>
      <c r="BU538" s="98"/>
      <c r="BV538" s="98"/>
      <c r="BW538" s="98"/>
      <c r="BX538" s="98"/>
      <c r="BY538" s="98"/>
      <c r="BZ538" s="98"/>
      <c r="CA538" s="98"/>
      <c r="CB538" s="98"/>
      <c r="CC538" s="98"/>
      <c r="CD538" s="98"/>
      <c r="CE538" s="98"/>
      <c r="CF538" s="98"/>
      <c r="CG538" s="98"/>
      <c r="CH538" s="98"/>
      <c r="CI538" s="98"/>
      <c r="CJ538" s="98"/>
      <c r="CK538" s="98"/>
      <c r="CL538" s="98"/>
      <c r="CM538" s="98"/>
      <c r="CN538" s="98"/>
      <c r="CO538" s="98"/>
      <c r="CP538" s="98"/>
      <c r="CQ538" s="98"/>
      <c r="CR538" s="98"/>
      <c r="CS538" s="98"/>
      <c r="CT538" s="98"/>
      <c r="CU538" s="98"/>
      <c r="CV538" s="98"/>
      <c r="CW538" s="98"/>
      <c r="CX538" s="98"/>
      <c r="CY538" s="98"/>
      <c r="CZ538" s="98"/>
      <c r="DA538" s="98"/>
      <c r="DB538" s="98"/>
      <c r="DC538" s="98"/>
      <c r="DD538" s="98"/>
      <c r="DE538" s="98"/>
      <c r="DF538" s="98"/>
      <c r="DG538" s="98"/>
      <c r="DH538" s="98"/>
      <c r="DI538" s="98"/>
      <c r="DJ538" s="98"/>
      <c r="DK538" s="98"/>
      <c r="DL538" s="98"/>
      <c r="DM538" s="98"/>
      <c r="DN538" s="98"/>
      <c r="DO538" s="98"/>
      <c r="DP538" s="98"/>
      <c r="DQ538" s="98"/>
      <c r="DR538" s="98"/>
      <c r="DS538" s="98"/>
      <c r="DT538" s="98"/>
      <c r="DU538" s="98"/>
      <c r="DV538" s="98"/>
      <c r="DW538" s="98"/>
      <c r="DX538" s="98"/>
      <c r="DY538" s="98"/>
      <c r="DZ538" s="98"/>
      <c r="EA538" s="98"/>
      <c r="EB538" s="98"/>
      <c r="EC538" s="98"/>
      <c r="ED538" s="98"/>
      <c r="EE538" s="98"/>
      <c r="EF538" s="98"/>
      <c r="EG538" s="98"/>
      <c r="EH538" s="98"/>
      <c r="EI538" s="98"/>
      <c r="EJ538" s="98"/>
      <c r="EK538" s="98"/>
      <c r="EL538" s="98"/>
      <c r="EM538" s="98"/>
      <c r="EN538" s="98"/>
      <c r="EO538" s="98"/>
      <c r="EP538" s="98"/>
      <c r="EQ538" s="98"/>
      <c r="ER538" s="98"/>
      <c r="ES538" s="98"/>
      <c r="ET538" s="98"/>
      <c r="EU538" s="98"/>
      <c r="EV538" s="98"/>
      <c r="EW538" s="98"/>
      <c r="EX538" s="98"/>
      <c r="EY538" s="98"/>
      <c r="EZ538" s="98"/>
      <c r="FA538" s="98"/>
      <c r="FB538" s="98"/>
      <c r="FC538" s="98"/>
      <c r="FD538" s="98"/>
      <c r="FE538" s="98"/>
      <c r="FF538" s="98"/>
      <c r="FG538" s="98"/>
      <c r="FH538" s="98"/>
      <c r="FI538" s="98"/>
      <c r="FJ538" s="98"/>
      <c r="FK538" s="98"/>
      <c r="FL538" s="98"/>
      <c r="FM538" s="98"/>
      <c r="FN538" s="98"/>
      <c r="FO538" s="98"/>
      <c r="FP538" s="98"/>
      <c r="FQ538" s="98"/>
      <c r="FR538" s="98"/>
      <c r="FS538" s="98"/>
      <c r="FT538" s="98"/>
      <c r="FU538" s="98"/>
      <c r="FV538" s="98"/>
      <c r="FW538" s="98"/>
      <c r="FX538" s="98"/>
      <c r="FY538" s="98"/>
      <c r="FZ538" s="98"/>
      <c r="GA538" s="98"/>
      <c r="GB538" s="98"/>
      <c r="GC538" s="98"/>
      <c r="GD538" s="98"/>
      <c r="GE538" s="98"/>
      <c r="GF538" s="98"/>
      <c r="GG538" s="98"/>
      <c r="GH538" s="98"/>
      <c r="GI538" s="98"/>
      <c r="GJ538" s="98"/>
      <c r="GK538" s="98"/>
      <c r="GL538" s="98"/>
      <c r="GM538" s="98"/>
      <c r="GN538" s="98"/>
      <c r="GO538" s="98"/>
      <c r="GP538" s="98"/>
      <c r="GQ538" s="98"/>
      <c r="GR538" s="98"/>
      <c r="GS538" s="98"/>
      <c r="GT538" s="98"/>
      <c r="GU538" s="98"/>
      <c r="GV538" s="98"/>
      <c r="GW538" s="98"/>
      <c r="GX538" s="98"/>
      <c r="GY538" s="98"/>
      <c r="GZ538" s="98"/>
      <c r="HA538" s="98"/>
      <c r="HB538" s="98"/>
      <c r="HC538" s="98"/>
      <c r="HD538" s="98"/>
      <c r="HE538" s="98"/>
      <c r="HF538" s="98"/>
      <c r="HG538" s="98"/>
      <c r="HH538" s="98"/>
      <c r="HI538" s="98"/>
      <c r="HJ538" s="98"/>
      <c r="HK538" s="98"/>
      <c r="HL538" s="98"/>
      <c r="HM538" s="98"/>
      <c r="HN538" s="98"/>
      <c r="HO538" s="98"/>
      <c r="HP538" s="98"/>
      <c r="HQ538" s="98"/>
      <c r="HR538" s="98"/>
      <c r="HS538" s="98"/>
      <c r="HT538" s="98"/>
    </row>
    <row r="539" spans="1:228" ht="15">
      <c r="A539" s="6" t="s">
        <v>863</v>
      </c>
      <c r="B539" s="7" t="s">
        <v>864</v>
      </c>
      <c r="C539" s="8">
        <v>88.8</v>
      </c>
      <c r="D539" s="27">
        <v>129.65</v>
      </c>
      <c r="E539" s="28">
        <v>106.56</v>
      </c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  <c r="AM539" s="98"/>
      <c r="AN539" s="98"/>
      <c r="AO539" s="98"/>
      <c r="AP539" s="98"/>
      <c r="AQ539" s="98"/>
      <c r="AR539" s="98"/>
      <c r="AS539" s="98"/>
      <c r="AT539" s="98"/>
      <c r="AU539" s="98"/>
      <c r="AV539" s="98"/>
      <c r="AW539" s="98"/>
      <c r="AX539" s="98"/>
      <c r="AY539" s="98"/>
      <c r="AZ539" s="98"/>
      <c r="BA539" s="98"/>
      <c r="BB539" s="98"/>
      <c r="BC539" s="98"/>
      <c r="BD539" s="98"/>
      <c r="BE539" s="98"/>
      <c r="BF539" s="98"/>
      <c r="BG539" s="98"/>
      <c r="BH539" s="98"/>
      <c r="BI539" s="98"/>
      <c r="BJ539" s="98"/>
      <c r="BK539" s="98"/>
      <c r="BL539" s="98"/>
      <c r="BM539" s="98"/>
      <c r="BN539" s="98"/>
      <c r="BO539" s="98"/>
      <c r="BP539" s="98"/>
      <c r="BQ539" s="98"/>
      <c r="BR539" s="98"/>
      <c r="BS539" s="98"/>
      <c r="BT539" s="98"/>
      <c r="BU539" s="98"/>
      <c r="BV539" s="98"/>
      <c r="BW539" s="98"/>
      <c r="BX539" s="98"/>
      <c r="BY539" s="98"/>
      <c r="BZ539" s="98"/>
      <c r="CA539" s="98"/>
      <c r="CB539" s="98"/>
      <c r="CC539" s="98"/>
      <c r="CD539" s="98"/>
      <c r="CE539" s="98"/>
      <c r="CF539" s="98"/>
      <c r="CG539" s="98"/>
      <c r="CH539" s="98"/>
      <c r="CI539" s="98"/>
      <c r="CJ539" s="98"/>
      <c r="CK539" s="98"/>
      <c r="CL539" s="98"/>
      <c r="CM539" s="98"/>
      <c r="CN539" s="98"/>
      <c r="CO539" s="98"/>
      <c r="CP539" s="98"/>
      <c r="CQ539" s="98"/>
      <c r="CR539" s="98"/>
      <c r="CS539" s="98"/>
      <c r="CT539" s="98"/>
      <c r="CU539" s="98"/>
      <c r="CV539" s="98"/>
      <c r="CW539" s="98"/>
      <c r="CX539" s="98"/>
      <c r="CY539" s="98"/>
      <c r="CZ539" s="98"/>
      <c r="DA539" s="98"/>
      <c r="DB539" s="98"/>
      <c r="DC539" s="98"/>
      <c r="DD539" s="98"/>
      <c r="DE539" s="98"/>
      <c r="DF539" s="98"/>
      <c r="DG539" s="98"/>
      <c r="DH539" s="98"/>
      <c r="DI539" s="98"/>
      <c r="DJ539" s="98"/>
      <c r="DK539" s="98"/>
      <c r="DL539" s="98"/>
      <c r="DM539" s="98"/>
      <c r="DN539" s="98"/>
      <c r="DO539" s="98"/>
      <c r="DP539" s="98"/>
      <c r="DQ539" s="98"/>
      <c r="DR539" s="98"/>
      <c r="DS539" s="98"/>
      <c r="DT539" s="98"/>
      <c r="DU539" s="98"/>
      <c r="DV539" s="98"/>
      <c r="DW539" s="98"/>
      <c r="DX539" s="98"/>
      <c r="DY539" s="98"/>
      <c r="DZ539" s="98"/>
      <c r="EA539" s="98"/>
      <c r="EB539" s="98"/>
      <c r="EC539" s="98"/>
      <c r="ED539" s="98"/>
      <c r="EE539" s="98"/>
      <c r="EF539" s="98"/>
      <c r="EG539" s="98"/>
      <c r="EH539" s="98"/>
      <c r="EI539" s="98"/>
      <c r="EJ539" s="98"/>
      <c r="EK539" s="98"/>
      <c r="EL539" s="98"/>
      <c r="EM539" s="98"/>
      <c r="EN539" s="98"/>
      <c r="EO539" s="98"/>
      <c r="EP539" s="98"/>
      <c r="EQ539" s="98"/>
      <c r="ER539" s="98"/>
      <c r="ES539" s="98"/>
      <c r="ET539" s="98"/>
      <c r="EU539" s="98"/>
      <c r="EV539" s="98"/>
      <c r="EW539" s="98"/>
      <c r="EX539" s="98"/>
      <c r="EY539" s="98"/>
      <c r="EZ539" s="98"/>
      <c r="FA539" s="98"/>
      <c r="FB539" s="98"/>
      <c r="FC539" s="98"/>
      <c r="FD539" s="98"/>
      <c r="FE539" s="98"/>
      <c r="FF539" s="98"/>
      <c r="FG539" s="98"/>
      <c r="FH539" s="98"/>
      <c r="FI539" s="98"/>
      <c r="FJ539" s="98"/>
      <c r="FK539" s="98"/>
      <c r="FL539" s="98"/>
      <c r="FM539" s="98"/>
      <c r="FN539" s="98"/>
      <c r="FO539" s="98"/>
      <c r="FP539" s="98"/>
      <c r="FQ539" s="98"/>
      <c r="FR539" s="98"/>
      <c r="FS539" s="98"/>
      <c r="FT539" s="98"/>
      <c r="FU539" s="98"/>
      <c r="FV539" s="98"/>
      <c r="FW539" s="98"/>
      <c r="FX539" s="98"/>
      <c r="FY539" s="98"/>
      <c r="FZ539" s="98"/>
      <c r="GA539" s="98"/>
      <c r="GB539" s="98"/>
      <c r="GC539" s="98"/>
      <c r="GD539" s="98"/>
      <c r="GE539" s="98"/>
      <c r="GF539" s="98"/>
      <c r="GG539" s="98"/>
      <c r="GH539" s="98"/>
      <c r="GI539" s="98"/>
      <c r="GJ539" s="98"/>
      <c r="GK539" s="98"/>
      <c r="GL539" s="98"/>
      <c r="GM539" s="98"/>
      <c r="GN539" s="98"/>
      <c r="GO539" s="98"/>
      <c r="GP539" s="98"/>
      <c r="GQ539" s="98"/>
      <c r="GR539" s="98"/>
      <c r="GS539" s="98"/>
      <c r="GT539" s="98"/>
      <c r="GU539" s="98"/>
      <c r="GV539" s="98"/>
      <c r="GW539" s="98"/>
      <c r="GX539" s="98"/>
      <c r="GY539" s="98"/>
      <c r="GZ539" s="98"/>
      <c r="HA539" s="98"/>
      <c r="HB539" s="98"/>
      <c r="HC539" s="98"/>
      <c r="HD539" s="98"/>
      <c r="HE539" s="98"/>
      <c r="HF539" s="98"/>
      <c r="HG539" s="98"/>
      <c r="HH539" s="98"/>
      <c r="HI539" s="98"/>
      <c r="HJ539" s="98"/>
      <c r="HK539" s="98"/>
      <c r="HL539" s="98"/>
      <c r="HM539" s="98"/>
      <c r="HN539" s="98"/>
      <c r="HO539" s="98"/>
      <c r="HP539" s="98"/>
      <c r="HQ539" s="98"/>
      <c r="HR539" s="98"/>
      <c r="HS539" s="98"/>
      <c r="HT539" s="98"/>
    </row>
    <row r="540" spans="1:228" ht="15">
      <c r="A540" s="6" t="s">
        <v>865</v>
      </c>
      <c r="B540" s="7" t="s">
        <v>866</v>
      </c>
      <c r="C540" s="8">
        <v>66.68</v>
      </c>
      <c r="D540" s="27">
        <v>97.35</v>
      </c>
      <c r="E540" s="28">
        <v>80.02</v>
      </c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  <c r="AM540" s="98"/>
      <c r="AN540" s="98"/>
      <c r="AO540" s="98"/>
      <c r="AP540" s="98"/>
      <c r="AQ540" s="98"/>
      <c r="AR540" s="98"/>
      <c r="AS540" s="98"/>
      <c r="AT540" s="98"/>
      <c r="AU540" s="98"/>
      <c r="AV540" s="98"/>
      <c r="AW540" s="98"/>
      <c r="AX540" s="98"/>
      <c r="AY540" s="98"/>
      <c r="AZ540" s="98"/>
      <c r="BA540" s="98"/>
      <c r="BB540" s="98"/>
      <c r="BC540" s="98"/>
      <c r="BD540" s="98"/>
      <c r="BE540" s="98"/>
      <c r="BF540" s="98"/>
      <c r="BG540" s="98"/>
      <c r="BH540" s="98"/>
      <c r="BI540" s="98"/>
      <c r="BJ540" s="98"/>
      <c r="BK540" s="98"/>
      <c r="BL540" s="98"/>
      <c r="BM540" s="98"/>
      <c r="BN540" s="98"/>
      <c r="BO540" s="98"/>
      <c r="BP540" s="98"/>
      <c r="BQ540" s="98"/>
      <c r="BR540" s="98"/>
      <c r="BS540" s="98"/>
      <c r="BT540" s="98"/>
      <c r="BU540" s="98"/>
      <c r="BV540" s="98"/>
      <c r="BW540" s="98"/>
      <c r="BX540" s="98"/>
      <c r="BY540" s="98"/>
      <c r="BZ540" s="98"/>
      <c r="CA540" s="98"/>
      <c r="CB540" s="98"/>
      <c r="CC540" s="98"/>
      <c r="CD540" s="98"/>
      <c r="CE540" s="98"/>
      <c r="CF540" s="98"/>
      <c r="CG540" s="98"/>
      <c r="CH540" s="98"/>
      <c r="CI540" s="98"/>
      <c r="CJ540" s="98"/>
      <c r="CK540" s="98"/>
      <c r="CL540" s="98"/>
      <c r="CM540" s="98"/>
      <c r="CN540" s="98"/>
      <c r="CO540" s="98"/>
      <c r="CP540" s="98"/>
      <c r="CQ540" s="98"/>
      <c r="CR540" s="98"/>
      <c r="CS540" s="98"/>
      <c r="CT540" s="98"/>
      <c r="CU540" s="98"/>
      <c r="CV540" s="98"/>
      <c r="CW540" s="98"/>
      <c r="CX540" s="98"/>
      <c r="CY540" s="98"/>
      <c r="CZ540" s="98"/>
      <c r="DA540" s="98"/>
      <c r="DB540" s="98"/>
      <c r="DC540" s="98"/>
      <c r="DD540" s="98"/>
      <c r="DE540" s="98"/>
      <c r="DF540" s="98"/>
      <c r="DG540" s="98"/>
      <c r="DH540" s="98"/>
      <c r="DI540" s="98"/>
      <c r="DJ540" s="98"/>
      <c r="DK540" s="98"/>
      <c r="DL540" s="98"/>
      <c r="DM540" s="98"/>
      <c r="DN540" s="98"/>
      <c r="DO540" s="98"/>
      <c r="DP540" s="98"/>
      <c r="DQ540" s="98"/>
      <c r="DR540" s="98"/>
      <c r="DS540" s="98"/>
      <c r="DT540" s="98"/>
      <c r="DU540" s="98"/>
      <c r="DV540" s="98"/>
      <c r="DW540" s="98"/>
      <c r="DX540" s="98"/>
      <c r="DY540" s="98"/>
      <c r="DZ540" s="98"/>
      <c r="EA540" s="98"/>
      <c r="EB540" s="98"/>
      <c r="EC540" s="98"/>
      <c r="ED540" s="98"/>
      <c r="EE540" s="98"/>
      <c r="EF540" s="98"/>
      <c r="EG540" s="98"/>
      <c r="EH540" s="98"/>
      <c r="EI540" s="98"/>
      <c r="EJ540" s="98"/>
      <c r="EK540" s="98"/>
      <c r="EL540" s="98"/>
      <c r="EM540" s="98"/>
      <c r="EN540" s="98"/>
      <c r="EO540" s="98"/>
      <c r="EP540" s="98"/>
      <c r="EQ540" s="98"/>
      <c r="ER540" s="98"/>
      <c r="ES540" s="98"/>
      <c r="ET540" s="98"/>
      <c r="EU540" s="98"/>
      <c r="EV540" s="98"/>
      <c r="EW540" s="98"/>
      <c r="EX540" s="98"/>
      <c r="EY540" s="98"/>
      <c r="EZ540" s="98"/>
      <c r="FA540" s="98"/>
      <c r="FB540" s="98"/>
      <c r="FC540" s="98"/>
      <c r="FD540" s="98"/>
      <c r="FE540" s="98"/>
      <c r="FF540" s="98"/>
      <c r="FG540" s="98"/>
      <c r="FH540" s="98"/>
      <c r="FI540" s="98"/>
      <c r="FJ540" s="98"/>
      <c r="FK540" s="98"/>
      <c r="FL540" s="98"/>
      <c r="FM540" s="98"/>
      <c r="FN540" s="98"/>
      <c r="FO540" s="98"/>
      <c r="FP540" s="98"/>
      <c r="FQ540" s="98"/>
      <c r="FR540" s="98"/>
      <c r="FS540" s="98"/>
      <c r="FT540" s="98"/>
      <c r="FU540" s="98"/>
      <c r="FV540" s="98"/>
      <c r="FW540" s="98"/>
      <c r="FX540" s="98"/>
      <c r="FY540" s="98"/>
      <c r="FZ540" s="98"/>
      <c r="GA540" s="98"/>
      <c r="GB540" s="98"/>
      <c r="GC540" s="98"/>
      <c r="GD540" s="98"/>
      <c r="GE540" s="98"/>
      <c r="GF540" s="98"/>
      <c r="GG540" s="98"/>
      <c r="GH540" s="98"/>
      <c r="GI540" s="98"/>
      <c r="GJ540" s="98"/>
      <c r="GK540" s="98"/>
      <c r="GL540" s="98"/>
      <c r="GM540" s="98"/>
      <c r="GN540" s="98"/>
      <c r="GO540" s="98"/>
      <c r="GP540" s="98"/>
      <c r="GQ540" s="98"/>
      <c r="GR540" s="98"/>
      <c r="GS540" s="98"/>
      <c r="GT540" s="98"/>
      <c r="GU540" s="98"/>
      <c r="GV540" s="98"/>
      <c r="GW540" s="98"/>
      <c r="GX540" s="98"/>
      <c r="GY540" s="98"/>
      <c r="GZ540" s="98"/>
      <c r="HA540" s="98"/>
      <c r="HB540" s="98"/>
      <c r="HC540" s="98"/>
      <c r="HD540" s="98"/>
      <c r="HE540" s="98"/>
      <c r="HF540" s="98"/>
      <c r="HG540" s="98"/>
      <c r="HH540" s="98"/>
      <c r="HI540" s="98"/>
      <c r="HJ540" s="98"/>
      <c r="HK540" s="98"/>
      <c r="HL540" s="98"/>
      <c r="HM540" s="98"/>
      <c r="HN540" s="98"/>
      <c r="HO540" s="98"/>
      <c r="HP540" s="98"/>
      <c r="HQ540" s="98"/>
      <c r="HR540" s="98"/>
      <c r="HS540" s="98"/>
      <c r="HT540" s="98"/>
    </row>
    <row r="541" spans="1:228" ht="15">
      <c r="A541" s="6" t="s">
        <v>867</v>
      </c>
      <c r="B541" s="7" t="s">
        <v>868</v>
      </c>
      <c r="C541" s="8">
        <v>43.62</v>
      </c>
      <c r="D541" s="27">
        <v>63.69</v>
      </c>
      <c r="E541" s="28">
        <v>52.34</v>
      </c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  <c r="AM541" s="98"/>
      <c r="AN541" s="98"/>
      <c r="AO541" s="98"/>
      <c r="AP541" s="98"/>
      <c r="AQ541" s="98"/>
      <c r="AR541" s="98"/>
      <c r="AS541" s="98"/>
      <c r="AT541" s="98"/>
      <c r="AU541" s="98"/>
      <c r="AV541" s="98"/>
      <c r="AW541" s="98"/>
      <c r="AX541" s="98"/>
      <c r="AY541" s="98"/>
      <c r="AZ541" s="98"/>
      <c r="BA541" s="98"/>
      <c r="BB541" s="98"/>
      <c r="BC541" s="98"/>
      <c r="BD541" s="98"/>
      <c r="BE541" s="98"/>
      <c r="BF541" s="98"/>
      <c r="BG541" s="98"/>
      <c r="BH541" s="98"/>
      <c r="BI541" s="98"/>
      <c r="BJ541" s="98"/>
      <c r="BK541" s="98"/>
      <c r="BL541" s="98"/>
      <c r="BM541" s="98"/>
      <c r="BN541" s="98"/>
      <c r="BO541" s="98"/>
      <c r="BP541" s="98"/>
      <c r="BQ541" s="98"/>
      <c r="BR541" s="98"/>
      <c r="BS541" s="98"/>
      <c r="BT541" s="98"/>
      <c r="BU541" s="98"/>
      <c r="BV541" s="98"/>
      <c r="BW541" s="98"/>
      <c r="BX541" s="98"/>
      <c r="BY541" s="98"/>
      <c r="BZ541" s="98"/>
      <c r="CA541" s="98"/>
      <c r="CB541" s="98"/>
      <c r="CC541" s="98"/>
      <c r="CD541" s="98"/>
      <c r="CE541" s="98"/>
      <c r="CF541" s="98"/>
      <c r="CG541" s="98"/>
      <c r="CH541" s="98"/>
      <c r="CI541" s="98"/>
      <c r="CJ541" s="98"/>
      <c r="CK541" s="98"/>
      <c r="CL541" s="98"/>
      <c r="CM541" s="98"/>
      <c r="CN541" s="98"/>
      <c r="CO541" s="98"/>
      <c r="CP541" s="98"/>
      <c r="CQ541" s="98"/>
      <c r="CR541" s="98"/>
      <c r="CS541" s="98"/>
      <c r="CT541" s="98"/>
      <c r="CU541" s="98"/>
      <c r="CV541" s="98"/>
      <c r="CW541" s="98"/>
      <c r="CX541" s="98"/>
      <c r="CY541" s="98"/>
      <c r="CZ541" s="98"/>
      <c r="DA541" s="98"/>
      <c r="DB541" s="98"/>
      <c r="DC541" s="98"/>
      <c r="DD541" s="98"/>
      <c r="DE541" s="98"/>
      <c r="DF541" s="98"/>
      <c r="DG541" s="98"/>
      <c r="DH541" s="98"/>
      <c r="DI541" s="98"/>
      <c r="DJ541" s="98"/>
      <c r="DK541" s="98"/>
      <c r="DL541" s="98"/>
      <c r="DM541" s="98"/>
      <c r="DN541" s="98"/>
      <c r="DO541" s="98"/>
      <c r="DP541" s="98"/>
      <c r="DQ541" s="98"/>
      <c r="DR541" s="98"/>
      <c r="DS541" s="98"/>
      <c r="DT541" s="98"/>
      <c r="DU541" s="98"/>
      <c r="DV541" s="98"/>
      <c r="DW541" s="98"/>
      <c r="DX541" s="98"/>
      <c r="DY541" s="98"/>
      <c r="DZ541" s="98"/>
      <c r="EA541" s="98"/>
      <c r="EB541" s="98"/>
      <c r="EC541" s="98"/>
      <c r="ED541" s="98"/>
      <c r="EE541" s="98"/>
      <c r="EF541" s="98"/>
      <c r="EG541" s="98"/>
      <c r="EH541" s="98"/>
      <c r="EI541" s="98"/>
      <c r="EJ541" s="98"/>
      <c r="EK541" s="98"/>
      <c r="EL541" s="98"/>
      <c r="EM541" s="98"/>
      <c r="EN541" s="98"/>
      <c r="EO541" s="98"/>
      <c r="EP541" s="98"/>
      <c r="EQ541" s="98"/>
      <c r="ER541" s="98"/>
      <c r="ES541" s="98"/>
      <c r="ET541" s="98"/>
      <c r="EU541" s="98"/>
      <c r="EV541" s="98"/>
      <c r="EW541" s="98"/>
      <c r="EX541" s="98"/>
      <c r="EY541" s="98"/>
      <c r="EZ541" s="98"/>
      <c r="FA541" s="98"/>
      <c r="FB541" s="98"/>
      <c r="FC541" s="98"/>
      <c r="FD541" s="98"/>
      <c r="FE541" s="98"/>
      <c r="FF541" s="98"/>
      <c r="FG541" s="98"/>
      <c r="FH541" s="98"/>
      <c r="FI541" s="98"/>
      <c r="FJ541" s="98"/>
      <c r="FK541" s="98"/>
      <c r="FL541" s="98"/>
      <c r="FM541" s="98"/>
      <c r="FN541" s="98"/>
      <c r="FO541" s="98"/>
      <c r="FP541" s="98"/>
      <c r="FQ541" s="98"/>
      <c r="FR541" s="98"/>
      <c r="FS541" s="98"/>
      <c r="FT541" s="98"/>
      <c r="FU541" s="98"/>
      <c r="FV541" s="98"/>
      <c r="FW541" s="98"/>
      <c r="FX541" s="98"/>
      <c r="FY541" s="98"/>
      <c r="FZ541" s="98"/>
      <c r="GA541" s="98"/>
      <c r="GB541" s="98"/>
      <c r="GC541" s="98"/>
      <c r="GD541" s="98"/>
      <c r="GE541" s="98"/>
      <c r="GF541" s="98"/>
      <c r="GG541" s="98"/>
      <c r="GH541" s="98"/>
      <c r="GI541" s="98"/>
      <c r="GJ541" s="98"/>
      <c r="GK541" s="98"/>
      <c r="GL541" s="98"/>
      <c r="GM541" s="98"/>
      <c r="GN541" s="98"/>
      <c r="GO541" s="98"/>
      <c r="GP541" s="98"/>
      <c r="GQ541" s="98"/>
      <c r="GR541" s="98"/>
      <c r="GS541" s="98"/>
      <c r="GT541" s="98"/>
      <c r="GU541" s="98"/>
      <c r="GV541" s="98"/>
      <c r="GW541" s="98"/>
      <c r="GX541" s="98"/>
      <c r="GY541" s="98"/>
      <c r="GZ541" s="98"/>
      <c r="HA541" s="98"/>
      <c r="HB541" s="98"/>
      <c r="HC541" s="98"/>
      <c r="HD541" s="98"/>
      <c r="HE541" s="98"/>
      <c r="HF541" s="98"/>
      <c r="HG541" s="98"/>
      <c r="HH541" s="98"/>
      <c r="HI541" s="98"/>
      <c r="HJ541" s="98"/>
      <c r="HK541" s="98"/>
      <c r="HL541" s="98"/>
      <c r="HM541" s="98"/>
      <c r="HN541" s="98"/>
      <c r="HO541" s="98"/>
      <c r="HP541" s="98"/>
      <c r="HQ541" s="98"/>
      <c r="HR541" s="98"/>
      <c r="HS541" s="98"/>
      <c r="HT541" s="98"/>
    </row>
    <row r="542" spans="1:228" ht="15">
      <c r="A542" s="6" t="s">
        <v>869</v>
      </c>
      <c r="B542" s="7" t="s">
        <v>870</v>
      </c>
      <c r="C542" s="8">
        <v>209.06</v>
      </c>
      <c r="D542" s="27">
        <v>305.23</v>
      </c>
      <c r="E542" s="28">
        <v>250.87</v>
      </c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  <c r="AM542" s="98"/>
      <c r="AN542" s="98"/>
      <c r="AO542" s="98"/>
      <c r="AP542" s="98"/>
      <c r="AQ542" s="98"/>
      <c r="AR542" s="98"/>
      <c r="AS542" s="98"/>
      <c r="AT542" s="98"/>
      <c r="AU542" s="98"/>
      <c r="AV542" s="98"/>
      <c r="AW542" s="98"/>
      <c r="AX542" s="98"/>
      <c r="AY542" s="98"/>
      <c r="AZ542" s="98"/>
      <c r="BA542" s="98"/>
      <c r="BB542" s="98"/>
      <c r="BC542" s="98"/>
      <c r="BD542" s="98"/>
      <c r="BE542" s="98"/>
      <c r="BF542" s="98"/>
      <c r="BG542" s="98"/>
      <c r="BH542" s="98"/>
      <c r="BI542" s="98"/>
      <c r="BJ542" s="98"/>
      <c r="BK542" s="98"/>
      <c r="BL542" s="98"/>
      <c r="BM542" s="98"/>
      <c r="BN542" s="98"/>
      <c r="BO542" s="98"/>
      <c r="BP542" s="98"/>
      <c r="BQ542" s="98"/>
      <c r="BR542" s="98"/>
      <c r="BS542" s="98"/>
      <c r="BT542" s="98"/>
      <c r="BU542" s="98"/>
      <c r="BV542" s="98"/>
      <c r="BW542" s="98"/>
      <c r="BX542" s="98"/>
      <c r="BY542" s="98"/>
      <c r="BZ542" s="98"/>
      <c r="CA542" s="98"/>
      <c r="CB542" s="98"/>
      <c r="CC542" s="98"/>
      <c r="CD542" s="98"/>
      <c r="CE542" s="98"/>
      <c r="CF542" s="98"/>
      <c r="CG542" s="98"/>
      <c r="CH542" s="98"/>
      <c r="CI542" s="98"/>
      <c r="CJ542" s="98"/>
      <c r="CK542" s="98"/>
      <c r="CL542" s="98"/>
      <c r="CM542" s="98"/>
      <c r="CN542" s="98"/>
      <c r="CO542" s="98"/>
      <c r="CP542" s="98"/>
      <c r="CQ542" s="98"/>
      <c r="CR542" s="98"/>
      <c r="CS542" s="98"/>
      <c r="CT542" s="98"/>
      <c r="CU542" s="98"/>
      <c r="CV542" s="98"/>
      <c r="CW542" s="98"/>
      <c r="CX542" s="98"/>
      <c r="CY542" s="98"/>
      <c r="CZ542" s="98"/>
      <c r="DA542" s="98"/>
      <c r="DB542" s="98"/>
      <c r="DC542" s="98"/>
      <c r="DD542" s="98"/>
      <c r="DE542" s="98"/>
      <c r="DF542" s="98"/>
      <c r="DG542" s="98"/>
      <c r="DH542" s="98"/>
      <c r="DI542" s="98"/>
      <c r="DJ542" s="98"/>
      <c r="DK542" s="98"/>
      <c r="DL542" s="98"/>
      <c r="DM542" s="98"/>
      <c r="DN542" s="98"/>
      <c r="DO542" s="98"/>
      <c r="DP542" s="98"/>
      <c r="DQ542" s="98"/>
      <c r="DR542" s="98"/>
      <c r="DS542" s="98"/>
      <c r="DT542" s="98"/>
      <c r="DU542" s="98"/>
      <c r="DV542" s="98"/>
      <c r="DW542" s="98"/>
      <c r="DX542" s="98"/>
      <c r="DY542" s="98"/>
      <c r="DZ542" s="98"/>
      <c r="EA542" s="98"/>
      <c r="EB542" s="98"/>
      <c r="EC542" s="98"/>
      <c r="ED542" s="98"/>
      <c r="EE542" s="98"/>
      <c r="EF542" s="98"/>
      <c r="EG542" s="98"/>
      <c r="EH542" s="98"/>
      <c r="EI542" s="98"/>
      <c r="EJ542" s="98"/>
      <c r="EK542" s="98"/>
      <c r="EL542" s="98"/>
      <c r="EM542" s="98"/>
      <c r="EN542" s="98"/>
      <c r="EO542" s="98"/>
      <c r="EP542" s="98"/>
      <c r="EQ542" s="98"/>
      <c r="ER542" s="98"/>
      <c r="ES542" s="98"/>
      <c r="ET542" s="98"/>
      <c r="EU542" s="98"/>
      <c r="EV542" s="98"/>
      <c r="EW542" s="98"/>
      <c r="EX542" s="98"/>
      <c r="EY542" s="98"/>
      <c r="EZ542" s="98"/>
      <c r="FA542" s="98"/>
      <c r="FB542" s="98"/>
      <c r="FC542" s="98"/>
      <c r="FD542" s="98"/>
      <c r="FE542" s="98"/>
      <c r="FF542" s="98"/>
      <c r="FG542" s="98"/>
      <c r="FH542" s="98"/>
      <c r="FI542" s="98"/>
      <c r="FJ542" s="98"/>
      <c r="FK542" s="98"/>
      <c r="FL542" s="98"/>
      <c r="FM542" s="98"/>
      <c r="FN542" s="98"/>
      <c r="FO542" s="98"/>
      <c r="FP542" s="98"/>
      <c r="FQ542" s="98"/>
      <c r="FR542" s="98"/>
      <c r="FS542" s="98"/>
      <c r="FT542" s="98"/>
      <c r="FU542" s="98"/>
      <c r="FV542" s="98"/>
      <c r="FW542" s="98"/>
      <c r="FX542" s="98"/>
      <c r="FY542" s="98"/>
      <c r="FZ542" s="98"/>
      <c r="GA542" s="98"/>
      <c r="GB542" s="98"/>
      <c r="GC542" s="98"/>
      <c r="GD542" s="98"/>
      <c r="GE542" s="98"/>
      <c r="GF542" s="98"/>
      <c r="GG542" s="98"/>
      <c r="GH542" s="98"/>
      <c r="GI542" s="98"/>
      <c r="GJ542" s="98"/>
      <c r="GK542" s="98"/>
      <c r="GL542" s="98"/>
      <c r="GM542" s="98"/>
      <c r="GN542" s="98"/>
      <c r="GO542" s="98"/>
      <c r="GP542" s="98"/>
      <c r="GQ542" s="98"/>
      <c r="GR542" s="98"/>
      <c r="GS542" s="98"/>
      <c r="GT542" s="98"/>
      <c r="GU542" s="98"/>
      <c r="GV542" s="98"/>
      <c r="GW542" s="98"/>
      <c r="GX542" s="98"/>
      <c r="GY542" s="98"/>
      <c r="GZ542" s="98"/>
      <c r="HA542" s="98"/>
      <c r="HB542" s="98"/>
      <c r="HC542" s="98"/>
      <c r="HD542" s="98"/>
      <c r="HE542" s="98"/>
      <c r="HF542" s="98"/>
      <c r="HG542" s="98"/>
      <c r="HH542" s="98"/>
      <c r="HI542" s="98"/>
      <c r="HJ542" s="98"/>
      <c r="HK542" s="98"/>
      <c r="HL542" s="98"/>
      <c r="HM542" s="98"/>
      <c r="HN542" s="98"/>
      <c r="HO542" s="98"/>
      <c r="HP542" s="98"/>
      <c r="HQ542" s="98"/>
      <c r="HR542" s="98"/>
      <c r="HS542" s="98"/>
      <c r="HT542" s="98"/>
    </row>
    <row r="543" spans="1:228" ht="15">
      <c r="A543" s="6" t="s">
        <v>871</v>
      </c>
      <c r="B543" s="7" t="s">
        <v>872</v>
      </c>
      <c r="C543" s="8">
        <v>88.47</v>
      </c>
      <c r="D543" s="27">
        <v>129.17</v>
      </c>
      <c r="E543" s="28">
        <v>106.16</v>
      </c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  <c r="AD543" s="98"/>
      <c r="AE543" s="98"/>
      <c r="AF543" s="98"/>
      <c r="AG543" s="98"/>
      <c r="AH543" s="98"/>
      <c r="AI543" s="98"/>
      <c r="AJ543" s="98"/>
      <c r="AK543" s="98"/>
      <c r="AL543" s="98"/>
      <c r="AM543" s="98"/>
      <c r="AN543" s="98"/>
      <c r="AO543" s="98"/>
      <c r="AP543" s="98"/>
      <c r="AQ543" s="98"/>
      <c r="AR543" s="98"/>
      <c r="AS543" s="98"/>
      <c r="AT543" s="98"/>
      <c r="AU543" s="98"/>
      <c r="AV543" s="98"/>
      <c r="AW543" s="98"/>
      <c r="AX543" s="98"/>
      <c r="AY543" s="98"/>
      <c r="AZ543" s="98"/>
      <c r="BA543" s="98"/>
      <c r="BB543" s="98"/>
      <c r="BC543" s="98"/>
      <c r="BD543" s="98"/>
      <c r="BE543" s="98"/>
      <c r="BF543" s="98"/>
      <c r="BG543" s="98"/>
      <c r="BH543" s="98"/>
      <c r="BI543" s="98"/>
      <c r="BJ543" s="98"/>
      <c r="BK543" s="98"/>
      <c r="BL543" s="98"/>
      <c r="BM543" s="98"/>
      <c r="BN543" s="98"/>
      <c r="BO543" s="98"/>
      <c r="BP543" s="98"/>
      <c r="BQ543" s="98"/>
      <c r="BR543" s="98"/>
      <c r="BS543" s="98"/>
      <c r="BT543" s="98"/>
      <c r="BU543" s="98"/>
      <c r="BV543" s="98"/>
      <c r="BW543" s="98"/>
      <c r="BX543" s="98"/>
      <c r="BY543" s="98"/>
      <c r="BZ543" s="98"/>
      <c r="CA543" s="98"/>
      <c r="CB543" s="98"/>
      <c r="CC543" s="98"/>
      <c r="CD543" s="98"/>
      <c r="CE543" s="98"/>
      <c r="CF543" s="98"/>
      <c r="CG543" s="98"/>
      <c r="CH543" s="98"/>
      <c r="CI543" s="98"/>
      <c r="CJ543" s="98"/>
      <c r="CK543" s="98"/>
      <c r="CL543" s="98"/>
      <c r="CM543" s="98"/>
      <c r="CN543" s="98"/>
      <c r="CO543" s="98"/>
      <c r="CP543" s="98"/>
      <c r="CQ543" s="98"/>
      <c r="CR543" s="98"/>
      <c r="CS543" s="98"/>
      <c r="CT543" s="98"/>
      <c r="CU543" s="98"/>
      <c r="CV543" s="98"/>
      <c r="CW543" s="98"/>
      <c r="CX543" s="98"/>
      <c r="CY543" s="98"/>
      <c r="CZ543" s="98"/>
      <c r="DA543" s="98"/>
      <c r="DB543" s="98"/>
      <c r="DC543" s="98"/>
      <c r="DD543" s="98"/>
      <c r="DE543" s="98"/>
      <c r="DF543" s="98"/>
      <c r="DG543" s="98"/>
      <c r="DH543" s="98"/>
      <c r="DI543" s="98"/>
      <c r="DJ543" s="98"/>
      <c r="DK543" s="98"/>
      <c r="DL543" s="98"/>
      <c r="DM543" s="98"/>
      <c r="DN543" s="98"/>
      <c r="DO543" s="98"/>
      <c r="DP543" s="98"/>
      <c r="DQ543" s="98"/>
      <c r="DR543" s="98"/>
      <c r="DS543" s="98"/>
      <c r="DT543" s="98"/>
      <c r="DU543" s="98"/>
      <c r="DV543" s="98"/>
      <c r="DW543" s="98"/>
      <c r="DX543" s="98"/>
      <c r="DY543" s="98"/>
      <c r="DZ543" s="98"/>
      <c r="EA543" s="98"/>
      <c r="EB543" s="98"/>
      <c r="EC543" s="98"/>
      <c r="ED543" s="98"/>
      <c r="EE543" s="98"/>
      <c r="EF543" s="98"/>
      <c r="EG543" s="98"/>
      <c r="EH543" s="98"/>
      <c r="EI543" s="98"/>
      <c r="EJ543" s="98"/>
      <c r="EK543" s="98"/>
      <c r="EL543" s="98"/>
      <c r="EM543" s="98"/>
      <c r="EN543" s="98"/>
      <c r="EO543" s="98"/>
      <c r="EP543" s="98"/>
      <c r="EQ543" s="98"/>
      <c r="ER543" s="98"/>
      <c r="ES543" s="98"/>
      <c r="ET543" s="98"/>
      <c r="EU543" s="98"/>
      <c r="EV543" s="98"/>
      <c r="EW543" s="98"/>
      <c r="EX543" s="98"/>
      <c r="EY543" s="98"/>
      <c r="EZ543" s="98"/>
      <c r="FA543" s="98"/>
      <c r="FB543" s="98"/>
      <c r="FC543" s="98"/>
      <c r="FD543" s="98"/>
      <c r="FE543" s="98"/>
      <c r="FF543" s="98"/>
      <c r="FG543" s="98"/>
      <c r="FH543" s="98"/>
      <c r="FI543" s="98"/>
      <c r="FJ543" s="98"/>
      <c r="FK543" s="98"/>
      <c r="FL543" s="98"/>
      <c r="FM543" s="98"/>
      <c r="FN543" s="98"/>
      <c r="FO543" s="98"/>
      <c r="FP543" s="98"/>
      <c r="FQ543" s="98"/>
      <c r="FR543" s="98"/>
      <c r="FS543" s="98"/>
      <c r="FT543" s="98"/>
      <c r="FU543" s="98"/>
      <c r="FV543" s="98"/>
      <c r="FW543" s="98"/>
      <c r="FX543" s="98"/>
      <c r="FY543" s="98"/>
      <c r="FZ543" s="98"/>
      <c r="GA543" s="98"/>
      <c r="GB543" s="98"/>
      <c r="GC543" s="98"/>
      <c r="GD543" s="98"/>
      <c r="GE543" s="98"/>
      <c r="GF543" s="98"/>
      <c r="GG543" s="98"/>
      <c r="GH543" s="98"/>
      <c r="GI543" s="98"/>
      <c r="GJ543" s="98"/>
      <c r="GK543" s="98"/>
      <c r="GL543" s="98"/>
      <c r="GM543" s="98"/>
      <c r="GN543" s="98"/>
      <c r="GO543" s="98"/>
      <c r="GP543" s="98"/>
      <c r="GQ543" s="98"/>
      <c r="GR543" s="98"/>
      <c r="GS543" s="98"/>
      <c r="GT543" s="98"/>
      <c r="GU543" s="98"/>
      <c r="GV543" s="98"/>
      <c r="GW543" s="98"/>
      <c r="GX543" s="98"/>
      <c r="GY543" s="98"/>
      <c r="GZ543" s="98"/>
      <c r="HA543" s="98"/>
      <c r="HB543" s="98"/>
      <c r="HC543" s="98"/>
      <c r="HD543" s="98"/>
      <c r="HE543" s="98"/>
      <c r="HF543" s="98"/>
      <c r="HG543" s="98"/>
      <c r="HH543" s="98"/>
      <c r="HI543" s="98"/>
      <c r="HJ543" s="98"/>
      <c r="HK543" s="98"/>
      <c r="HL543" s="98"/>
      <c r="HM543" s="98"/>
      <c r="HN543" s="98"/>
      <c r="HO543" s="98"/>
      <c r="HP543" s="98"/>
      <c r="HQ543" s="98"/>
      <c r="HR543" s="98"/>
      <c r="HS543" s="98"/>
      <c r="HT543" s="98"/>
    </row>
    <row r="544" spans="1:228" ht="15">
      <c r="A544" s="37" t="s">
        <v>873</v>
      </c>
      <c r="B544" s="7" t="s">
        <v>874</v>
      </c>
      <c r="C544" s="8">
        <v>60.2</v>
      </c>
      <c r="D544" s="27">
        <v>87.89</v>
      </c>
      <c r="E544" s="28">
        <v>72.24</v>
      </c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  <c r="AD544" s="98"/>
      <c r="AE544" s="98"/>
      <c r="AF544" s="98"/>
      <c r="AG544" s="98"/>
      <c r="AH544" s="98"/>
      <c r="AI544" s="98"/>
      <c r="AJ544" s="98"/>
      <c r="AK544" s="98"/>
      <c r="AL544" s="98"/>
      <c r="AM544" s="98"/>
      <c r="AN544" s="98"/>
      <c r="AO544" s="98"/>
      <c r="AP544" s="98"/>
      <c r="AQ544" s="98"/>
      <c r="AR544" s="98"/>
      <c r="AS544" s="98"/>
      <c r="AT544" s="98"/>
      <c r="AU544" s="98"/>
      <c r="AV544" s="98"/>
      <c r="AW544" s="98"/>
      <c r="AX544" s="98"/>
      <c r="AY544" s="98"/>
      <c r="AZ544" s="98"/>
      <c r="BA544" s="98"/>
      <c r="BB544" s="98"/>
      <c r="BC544" s="98"/>
      <c r="BD544" s="98"/>
      <c r="BE544" s="98"/>
      <c r="BF544" s="98"/>
      <c r="BG544" s="98"/>
      <c r="BH544" s="98"/>
      <c r="BI544" s="98"/>
      <c r="BJ544" s="98"/>
      <c r="BK544" s="98"/>
      <c r="BL544" s="98"/>
      <c r="BM544" s="98"/>
      <c r="BN544" s="98"/>
      <c r="BO544" s="98"/>
      <c r="BP544" s="98"/>
      <c r="BQ544" s="98"/>
      <c r="BR544" s="98"/>
      <c r="BS544" s="98"/>
      <c r="BT544" s="98"/>
      <c r="BU544" s="98"/>
      <c r="BV544" s="98"/>
      <c r="BW544" s="98"/>
      <c r="BX544" s="98"/>
      <c r="BY544" s="98"/>
      <c r="BZ544" s="98"/>
      <c r="CA544" s="98"/>
      <c r="CB544" s="98"/>
      <c r="CC544" s="98"/>
      <c r="CD544" s="98"/>
      <c r="CE544" s="98"/>
      <c r="CF544" s="98"/>
      <c r="CG544" s="98"/>
      <c r="CH544" s="98"/>
      <c r="CI544" s="98"/>
      <c r="CJ544" s="98"/>
      <c r="CK544" s="98"/>
      <c r="CL544" s="98"/>
      <c r="CM544" s="98"/>
      <c r="CN544" s="98"/>
      <c r="CO544" s="98"/>
      <c r="CP544" s="98"/>
      <c r="CQ544" s="98"/>
      <c r="CR544" s="98"/>
      <c r="CS544" s="98"/>
      <c r="CT544" s="98"/>
      <c r="CU544" s="98"/>
      <c r="CV544" s="98"/>
      <c r="CW544" s="98"/>
      <c r="CX544" s="98"/>
      <c r="CY544" s="98"/>
      <c r="CZ544" s="98"/>
      <c r="DA544" s="98"/>
      <c r="DB544" s="98"/>
      <c r="DC544" s="98"/>
      <c r="DD544" s="98"/>
      <c r="DE544" s="98"/>
      <c r="DF544" s="98"/>
      <c r="DG544" s="98"/>
      <c r="DH544" s="98"/>
      <c r="DI544" s="98"/>
      <c r="DJ544" s="98"/>
      <c r="DK544" s="98"/>
      <c r="DL544" s="98"/>
      <c r="DM544" s="98"/>
      <c r="DN544" s="98"/>
      <c r="DO544" s="98"/>
      <c r="DP544" s="98"/>
      <c r="DQ544" s="98"/>
      <c r="DR544" s="98"/>
      <c r="DS544" s="98"/>
      <c r="DT544" s="98"/>
      <c r="DU544" s="98"/>
      <c r="DV544" s="98"/>
      <c r="DW544" s="98"/>
      <c r="DX544" s="98"/>
      <c r="DY544" s="98"/>
      <c r="DZ544" s="98"/>
      <c r="EA544" s="98"/>
      <c r="EB544" s="98"/>
      <c r="EC544" s="98"/>
      <c r="ED544" s="98"/>
      <c r="EE544" s="98"/>
      <c r="EF544" s="98"/>
      <c r="EG544" s="98"/>
      <c r="EH544" s="98"/>
      <c r="EI544" s="98"/>
      <c r="EJ544" s="98"/>
      <c r="EK544" s="98"/>
      <c r="EL544" s="98"/>
      <c r="EM544" s="98"/>
      <c r="EN544" s="98"/>
      <c r="EO544" s="98"/>
      <c r="EP544" s="98"/>
      <c r="EQ544" s="98"/>
      <c r="ER544" s="98"/>
      <c r="ES544" s="98"/>
      <c r="ET544" s="98"/>
      <c r="EU544" s="98"/>
      <c r="EV544" s="98"/>
      <c r="EW544" s="98"/>
      <c r="EX544" s="98"/>
      <c r="EY544" s="98"/>
      <c r="EZ544" s="98"/>
      <c r="FA544" s="98"/>
      <c r="FB544" s="98"/>
      <c r="FC544" s="98"/>
      <c r="FD544" s="98"/>
      <c r="FE544" s="98"/>
      <c r="FF544" s="98"/>
      <c r="FG544" s="98"/>
      <c r="FH544" s="98"/>
      <c r="FI544" s="98"/>
      <c r="FJ544" s="98"/>
      <c r="FK544" s="98"/>
      <c r="FL544" s="98"/>
      <c r="FM544" s="98"/>
      <c r="FN544" s="98"/>
      <c r="FO544" s="98"/>
      <c r="FP544" s="98"/>
      <c r="FQ544" s="98"/>
      <c r="FR544" s="98"/>
      <c r="FS544" s="98"/>
      <c r="FT544" s="98"/>
      <c r="FU544" s="98"/>
      <c r="FV544" s="98"/>
      <c r="FW544" s="98"/>
      <c r="FX544" s="98"/>
      <c r="FY544" s="98"/>
      <c r="FZ544" s="98"/>
      <c r="GA544" s="98"/>
      <c r="GB544" s="98"/>
      <c r="GC544" s="98"/>
      <c r="GD544" s="98"/>
      <c r="GE544" s="98"/>
      <c r="GF544" s="98"/>
      <c r="GG544" s="98"/>
      <c r="GH544" s="98"/>
      <c r="GI544" s="98"/>
      <c r="GJ544" s="98"/>
      <c r="GK544" s="98"/>
      <c r="GL544" s="98"/>
      <c r="GM544" s="98"/>
      <c r="GN544" s="98"/>
      <c r="GO544" s="98"/>
      <c r="GP544" s="98"/>
      <c r="GQ544" s="98"/>
      <c r="GR544" s="98"/>
      <c r="GS544" s="98"/>
      <c r="GT544" s="98"/>
      <c r="GU544" s="98"/>
      <c r="GV544" s="98"/>
      <c r="GW544" s="98"/>
      <c r="GX544" s="98"/>
      <c r="GY544" s="98"/>
      <c r="GZ544" s="98"/>
      <c r="HA544" s="98"/>
      <c r="HB544" s="98"/>
      <c r="HC544" s="98"/>
      <c r="HD544" s="98"/>
      <c r="HE544" s="98"/>
      <c r="HF544" s="98"/>
      <c r="HG544" s="98"/>
      <c r="HH544" s="98"/>
      <c r="HI544" s="98"/>
      <c r="HJ544" s="98"/>
      <c r="HK544" s="98"/>
      <c r="HL544" s="98"/>
      <c r="HM544" s="98"/>
      <c r="HN544" s="98"/>
      <c r="HO544" s="98"/>
      <c r="HP544" s="98"/>
      <c r="HQ544" s="98"/>
      <c r="HR544" s="98"/>
      <c r="HS544" s="98"/>
      <c r="HT544" s="98"/>
    </row>
    <row r="545" spans="1:228" ht="15">
      <c r="A545" s="37" t="s">
        <v>875</v>
      </c>
      <c r="B545" s="7" t="s">
        <v>876</v>
      </c>
      <c r="C545" s="15">
        <v>324</v>
      </c>
      <c r="D545" s="38">
        <v>373.04</v>
      </c>
      <c r="E545" s="39">
        <v>388.8</v>
      </c>
      <c r="F545" s="29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  <c r="AD545" s="98"/>
      <c r="AE545" s="98"/>
      <c r="AF545" s="98"/>
      <c r="AG545" s="98"/>
      <c r="AH545" s="98"/>
      <c r="AI545" s="98"/>
      <c r="AJ545" s="98"/>
      <c r="AK545" s="98"/>
      <c r="AL545" s="98"/>
      <c r="AM545" s="98"/>
      <c r="AN545" s="98"/>
      <c r="AO545" s="98"/>
      <c r="AP545" s="98"/>
      <c r="AQ545" s="98"/>
      <c r="AR545" s="98"/>
      <c r="AS545" s="98"/>
      <c r="AT545" s="98"/>
      <c r="AU545" s="98"/>
      <c r="AV545" s="98"/>
      <c r="AW545" s="98"/>
      <c r="AX545" s="98"/>
      <c r="AY545" s="98"/>
      <c r="AZ545" s="98"/>
      <c r="BA545" s="98"/>
      <c r="BB545" s="98"/>
      <c r="BC545" s="98"/>
      <c r="BD545" s="98"/>
      <c r="BE545" s="98"/>
      <c r="BF545" s="98"/>
      <c r="BG545" s="98"/>
      <c r="BH545" s="98"/>
      <c r="BI545" s="98"/>
      <c r="BJ545" s="98"/>
      <c r="BK545" s="98"/>
      <c r="BL545" s="98"/>
      <c r="BM545" s="98"/>
      <c r="BN545" s="98"/>
      <c r="BO545" s="98"/>
      <c r="BP545" s="98"/>
      <c r="BQ545" s="98"/>
      <c r="BR545" s="98"/>
      <c r="BS545" s="98"/>
      <c r="BT545" s="98"/>
      <c r="BU545" s="98"/>
      <c r="BV545" s="98"/>
      <c r="BW545" s="98"/>
      <c r="BX545" s="98"/>
      <c r="BY545" s="98"/>
      <c r="BZ545" s="98"/>
      <c r="CA545" s="98"/>
      <c r="CB545" s="98"/>
      <c r="CC545" s="98"/>
      <c r="CD545" s="98"/>
      <c r="CE545" s="98"/>
      <c r="CF545" s="98"/>
      <c r="CG545" s="98"/>
      <c r="CH545" s="98"/>
      <c r="CI545" s="98"/>
      <c r="CJ545" s="98"/>
      <c r="CK545" s="98"/>
      <c r="CL545" s="98"/>
      <c r="CM545" s="98"/>
      <c r="CN545" s="98"/>
      <c r="CO545" s="98"/>
      <c r="CP545" s="98"/>
      <c r="CQ545" s="98"/>
      <c r="CR545" s="98"/>
      <c r="CS545" s="98"/>
      <c r="CT545" s="98"/>
      <c r="CU545" s="98"/>
      <c r="CV545" s="98"/>
      <c r="CW545" s="98"/>
      <c r="CX545" s="98"/>
      <c r="CY545" s="98"/>
      <c r="CZ545" s="98"/>
      <c r="DA545" s="98"/>
      <c r="DB545" s="98"/>
      <c r="DC545" s="98"/>
      <c r="DD545" s="98"/>
      <c r="DE545" s="98"/>
      <c r="DF545" s="98"/>
      <c r="DG545" s="98"/>
      <c r="DH545" s="98"/>
      <c r="DI545" s="98"/>
      <c r="DJ545" s="98"/>
      <c r="DK545" s="98"/>
      <c r="DL545" s="98"/>
      <c r="DM545" s="98"/>
      <c r="DN545" s="98"/>
      <c r="DO545" s="98"/>
      <c r="DP545" s="98"/>
      <c r="DQ545" s="98"/>
      <c r="DR545" s="98"/>
      <c r="DS545" s="98"/>
      <c r="DT545" s="98"/>
      <c r="DU545" s="98"/>
      <c r="DV545" s="98"/>
      <c r="DW545" s="98"/>
      <c r="DX545" s="98"/>
      <c r="DY545" s="98"/>
      <c r="DZ545" s="98"/>
      <c r="EA545" s="98"/>
      <c r="EB545" s="98"/>
      <c r="EC545" s="98"/>
      <c r="ED545" s="98"/>
      <c r="EE545" s="98"/>
      <c r="EF545" s="98"/>
      <c r="EG545" s="98"/>
      <c r="EH545" s="98"/>
      <c r="EI545" s="98"/>
      <c r="EJ545" s="98"/>
      <c r="EK545" s="98"/>
      <c r="EL545" s="98"/>
      <c r="EM545" s="98"/>
      <c r="EN545" s="98"/>
      <c r="EO545" s="98"/>
      <c r="EP545" s="98"/>
      <c r="EQ545" s="98"/>
      <c r="ER545" s="98"/>
      <c r="ES545" s="98"/>
      <c r="ET545" s="98"/>
      <c r="EU545" s="98"/>
      <c r="EV545" s="98"/>
      <c r="EW545" s="98"/>
      <c r="EX545" s="98"/>
      <c r="EY545" s="98"/>
      <c r="EZ545" s="98"/>
      <c r="FA545" s="98"/>
      <c r="FB545" s="98"/>
      <c r="FC545" s="98"/>
      <c r="FD545" s="98"/>
      <c r="FE545" s="98"/>
      <c r="FF545" s="98"/>
      <c r="FG545" s="98"/>
      <c r="FH545" s="98"/>
      <c r="FI545" s="98"/>
      <c r="FJ545" s="98"/>
      <c r="FK545" s="98"/>
      <c r="FL545" s="98"/>
      <c r="FM545" s="98"/>
      <c r="FN545" s="98"/>
      <c r="FO545" s="98"/>
      <c r="FP545" s="98"/>
      <c r="FQ545" s="98"/>
      <c r="FR545" s="98"/>
      <c r="FS545" s="98"/>
      <c r="FT545" s="98"/>
      <c r="FU545" s="98"/>
      <c r="FV545" s="98"/>
      <c r="FW545" s="98"/>
      <c r="FX545" s="98"/>
      <c r="FY545" s="98"/>
      <c r="FZ545" s="98"/>
      <c r="GA545" s="98"/>
      <c r="GB545" s="98"/>
      <c r="GC545" s="98"/>
      <c r="GD545" s="98"/>
      <c r="GE545" s="98"/>
      <c r="GF545" s="98"/>
      <c r="GG545" s="98"/>
      <c r="GH545" s="98"/>
      <c r="GI545" s="98"/>
      <c r="GJ545" s="98"/>
      <c r="GK545" s="98"/>
      <c r="GL545" s="98"/>
      <c r="GM545" s="98"/>
      <c r="GN545" s="98"/>
      <c r="GO545" s="98"/>
      <c r="GP545" s="98"/>
      <c r="GQ545" s="98"/>
      <c r="GR545" s="98"/>
      <c r="GS545" s="98"/>
      <c r="GT545" s="98"/>
      <c r="GU545" s="98"/>
      <c r="GV545" s="98"/>
      <c r="GW545" s="98"/>
      <c r="GX545" s="98"/>
      <c r="GY545" s="98"/>
      <c r="GZ545" s="98"/>
      <c r="HA545" s="98"/>
      <c r="HB545" s="98"/>
      <c r="HC545" s="98"/>
      <c r="HD545" s="98"/>
      <c r="HE545" s="98"/>
      <c r="HF545" s="98"/>
      <c r="HG545" s="98"/>
      <c r="HH545" s="98"/>
      <c r="HI545" s="98"/>
      <c r="HJ545" s="98"/>
      <c r="HK545" s="98"/>
      <c r="HL545" s="98"/>
      <c r="HM545" s="98"/>
      <c r="HN545" s="98"/>
      <c r="HO545" s="98"/>
      <c r="HP545" s="98"/>
      <c r="HQ545" s="98"/>
      <c r="HR545" s="98"/>
      <c r="HS545" s="98"/>
      <c r="HT545" s="98"/>
    </row>
    <row r="546" spans="1:228" ht="15">
      <c r="A546" s="6" t="s">
        <v>877</v>
      </c>
      <c r="B546" s="7" t="s">
        <v>878</v>
      </c>
      <c r="C546" s="8">
        <v>39.2</v>
      </c>
      <c r="D546" s="27">
        <v>57.23</v>
      </c>
      <c r="E546" s="28">
        <v>47.04</v>
      </c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  <c r="AD546" s="98"/>
      <c r="AE546" s="98"/>
      <c r="AF546" s="98"/>
      <c r="AG546" s="98"/>
      <c r="AH546" s="98"/>
      <c r="AI546" s="98"/>
      <c r="AJ546" s="98"/>
      <c r="AK546" s="98"/>
      <c r="AL546" s="98"/>
      <c r="AM546" s="98"/>
      <c r="AN546" s="98"/>
      <c r="AO546" s="98"/>
      <c r="AP546" s="98"/>
      <c r="AQ546" s="98"/>
      <c r="AR546" s="98"/>
      <c r="AS546" s="98"/>
      <c r="AT546" s="98"/>
      <c r="AU546" s="98"/>
      <c r="AV546" s="98"/>
      <c r="AW546" s="98"/>
      <c r="AX546" s="98"/>
      <c r="AY546" s="98"/>
      <c r="AZ546" s="98"/>
      <c r="BA546" s="98"/>
      <c r="BB546" s="98"/>
      <c r="BC546" s="98"/>
      <c r="BD546" s="98"/>
      <c r="BE546" s="98"/>
      <c r="BF546" s="98"/>
      <c r="BG546" s="98"/>
      <c r="BH546" s="98"/>
      <c r="BI546" s="98"/>
      <c r="BJ546" s="98"/>
      <c r="BK546" s="98"/>
      <c r="BL546" s="98"/>
      <c r="BM546" s="98"/>
      <c r="BN546" s="98"/>
      <c r="BO546" s="98"/>
      <c r="BP546" s="98"/>
      <c r="BQ546" s="98"/>
      <c r="BR546" s="98"/>
      <c r="BS546" s="98"/>
      <c r="BT546" s="98"/>
      <c r="BU546" s="98"/>
      <c r="BV546" s="98"/>
      <c r="BW546" s="98"/>
      <c r="BX546" s="98"/>
      <c r="BY546" s="98"/>
      <c r="BZ546" s="98"/>
      <c r="CA546" s="98"/>
      <c r="CB546" s="98"/>
      <c r="CC546" s="98"/>
      <c r="CD546" s="98"/>
      <c r="CE546" s="98"/>
      <c r="CF546" s="98"/>
      <c r="CG546" s="98"/>
      <c r="CH546" s="98"/>
      <c r="CI546" s="98"/>
      <c r="CJ546" s="98"/>
      <c r="CK546" s="98"/>
      <c r="CL546" s="98"/>
      <c r="CM546" s="98"/>
      <c r="CN546" s="98"/>
      <c r="CO546" s="98"/>
      <c r="CP546" s="98"/>
      <c r="CQ546" s="98"/>
      <c r="CR546" s="98"/>
      <c r="CS546" s="98"/>
      <c r="CT546" s="98"/>
      <c r="CU546" s="98"/>
      <c r="CV546" s="98"/>
      <c r="CW546" s="98"/>
      <c r="CX546" s="98"/>
      <c r="CY546" s="98"/>
      <c r="CZ546" s="98"/>
      <c r="DA546" s="98"/>
      <c r="DB546" s="98"/>
      <c r="DC546" s="98"/>
      <c r="DD546" s="98"/>
      <c r="DE546" s="98"/>
      <c r="DF546" s="98"/>
      <c r="DG546" s="98"/>
      <c r="DH546" s="98"/>
      <c r="DI546" s="98"/>
      <c r="DJ546" s="98"/>
      <c r="DK546" s="98"/>
      <c r="DL546" s="98"/>
      <c r="DM546" s="98"/>
      <c r="DN546" s="98"/>
      <c r="DO546" s="98"/>
      <c r="DP546" s="98"/>
      <c r="DQ546" s="98"/>
      <c r="DR546" s="98"/>
      <c r="DS546" s="98"/>
      <c r="DT546" s="98"/>
      <c r="DU546" s="98"/>
      <c r="DV546" s="98"/>
      <c r="DW546" s="98"/>
      <c r="DX546" s="98"/>
      <c r="DY546" s="98"/>
      <c r="DZ546" s="98"/>
      <c r="EA546" s="98"/>
      <c r="EB546" s="98"/>
      <c r="EC546" s="98"/>
      <c r="ED546" s="98"/>
      <c r="EE546" s="98"/>
      <c r="EF546" s="98"/>
      <c r="EG546" s="98"/>
      <c r="EH546" s="98"/>
      <c r="EI546" s="98"/>
      <c r="EJ546" s="98"/>
      <c r="EK546" s="98"/>
      <c r="EL546" s="98"/>
      <c r="EM546" s="98"/>
      <c r="EN546" s="98"/>
      <c r="EO546" s="98"/>
      <c r="EP546" s="98"/>
      <c r="EQ546" s="98"/>
      <c r="ER546" s="98"/>
      <c r="ES546" s="98"/>
      <c r="ET546" s="98"/>
      <c r="EU546" s="98"/>
      <c r="EV546" s="98"/>
      <c r="EW546" s="98"/>
      <c r="EX546" s="98"/>
      <c r="EY546" s="98"/>
      <c r="EZ546" s="98"/>
      <c r="FA546" s="98"/>
      <c r="FB546" s="98"/>
      <c r="FC546" s="98"/>
      <c r="FD546" s="98"/>
      <c r="FE546" s="98"/>
      <c r="FF546" s="98"/>
      <c r="FG546" s="98"/>
      <c r="FH546" s="98"/>
      <c r="FI546" s="98"/>
      <c r="FJ546" s="98"/>
      <c r="FK546" s="98"/>
      <c r="FL546" s="98"/>
      <c r="FM546" s="98"/>
      <c r="FN546" s="98"/>
      <c r="FO546" s="98"/>
      <c r="FP546" s="98"/>
      <c r="FQ546" s="98"/>
      <c r="FR546" s="98"/>
      <c r="FS546" s="98"/>
      <c r="FT546" s="98"/>
      <c r="FU546" s="98"/>
      <c r="FV546" s="98"/>
      <c r="FW546" s="98"/>
      <c r="FX546" s="98"/>
      <c r="FY546" s="98"/>
      <c r="FZ546" s="98"/>
      <c r="GA546" s="98"/>
      <c r="GB546" s="98"/>
      <c r="GC546" s="98"/>
      <c r="GD546" s="98"/>
      <c r="GE546" s="98"/>
      <c r="GF546" s="98"/>
      <c r="GG546" s="98"/>
      <c r="GH546" s="98"/>
      <c r="GI546" s="98"/>
      <c r="GJ546" s="98"/>
      <c r="GK546" s="98"/>
      <c r="GL546" s="98"/>
      <c r="GM546" s="98"/>
      <c r="GN546" s="98"/>
      <c r="GO546" s="98"/>
      <c r="GP546" s="98"/>
      <c r="GQ546" s="98"/>
      <c r="GR546" s="98"/>
      <c r="GS546" s="98"/>
      <c r="GT546" s="98"/>
      <c r="GU546" s="98"/>
      <c r="GV546" s="98"/>
      <c r="GW546" s="98"/>
      <c r="GX546" s="98"/>
      <c r="GY546" s="98"/>
      <c r="GZ546" s="98"/>
      <c r="HA546" s="98"/>
      <c r="HB546" s="98"/>
      <c r="HC546" s="98"/>
      <c r="HD546" s="98"/>
      <c r="HE546" s="98"/>
      <c r="HF546" s="98"/>
      <c r="HG546" s="98"/>
      <c r="HH546" s="98"/>
      <c r="HI546" s="98"/>
      <c r="HJ546" s="98"/>
      <c r="HK546" s="98"/>
      <c r="HL546" s="98"/>
      <c r="HM546" s="98"/>
      <c r="HN546" s="98"/>
      <c r="HO546" s="98"/>
      <c r="HP546" s="98"/>
      <c r="HQ546" s="98"/>
      <c r="HR546" s="98"/>
      <c r="HS546" s="98"/>
      <c r="HT546" s="98"/>
    </row>
    <row r="547" spans="1:228" ht="15">
      <c r="A547" s="6" t="s">
        <v>879</v>
      </c>
      <c r="B547" s="7" t="s">
        <v>880</v>
      </c>
      <c r="C547" s="8">
        <v>39.2</v>
      </c>
      <c r="D547" s="27">
        <v>57.23</v>
      </c>
      <c r="E547" s="28">
        <v>47.04</v>
      </c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  <c r="AD547" s="98"/>
      <c r="AE547" s="98"/>
      <c r="AF547" s="98"/>
      <c r="AG547" s="98"/>
      <c r="AH547" s="98"/>
      <c r="AI547" s="98"/>
      <c r="AJ547" s="98"/>
      <c r="AK547" s="98"/>
      <c r="AL547" s="98"/>
      <c r="AM547" s="98"/>
      <c r="AN547" s="98"/>
      <c r="AO547" s="98"/>
      <c r="AP547" s="98"/>
      <c r="AQ547" s="98"/>
      <c r="AR547" s="98"/>
      <c r="AS547" s="98"/>
      <c r="AT547" s="98"/>
      <c r="AU547" s="98"/>
      <c r="AV547" s="98"/>
      <c r="AW547" s="98"/>
      <c r="AX547" s="98"/>
      <c r="AY547" s="98"/>
      <c r="AZ547" s="98"/>
      <c r="BA547" s="98"/>
      <c r="BB547" s="98"/>
      <c r="BC547" s="98"/>
      <c r="BD547" s="98"/>
      <c r="BE547" s="98"/>
      <c r="BF547" s="98"/>
      <c r="BG547" s="98"/>
      <c r="BH547" s="98"/>
      <c r="BI547" s="98"/>
      <c r="BJ547" s="98"/>
      <c r="BK547" s="98"/>
      <c r="BL547" s="98"/>
      <c r="BM547" s="98"/>
      <c r="BN547" s="98"/>
      <c r="BO547" s="98"/>
      <c r="BP547" s="98"/>
      <c r="BQ547" s="98"/>
      <c r="BR547" s="98"/>
      <c r="BS547" s="98"/>
      <c r="BT547" s="98"/>
      <c r="BU547" s="98"/>
      <c r="BV547" s="98"/>
      <c r="BW547" s="98"/>
      <c r="BX547" s="98"/>
      <c r="BY547" s="98"/>
      <c r="BZ547" s="98"/>
      <c r="CA547" s="98"/>
      <c r="CB547" s="98"/>
      <c r="CC547" s="98"/>
      <c r="CD547" s="98"/>
      <c r="CE547" s="98"/>
      <c r="CF547" s="98"/>
      <c r="CG547" s="98"/>
      <c r="CH547" s="98"/>
      <c r="CI547" s="98"/>
      <c r="CJ547" s="98"/>
      <c r="CK547" s="98"/>
      <c r="CL547" s="98"/>
      <c r="CM547" s="98"/>
      <c r="CN547" s="98"/>
      <c r="CO547" s="98"/>
      <c r="CP547" s="98"/>
      <c r="CQ547" s="98"/>
      <c r="CR547" s="98"/>
      <c r="CS547" s="98"/>
      <c r="CT547" s="98"/>
      <c r="CU547" s="98"/>
      <c r="CV547" s="98"/>
      <c r="CW547" s="98"/>
      <c r="CX547" s="98"/>
      <c r="CY547" s="98"/>
      <c r="CZ547" s="98"/>
      <c r="DA547" s="98"/>
      <c r="DB547" s="98"/>
      <c r="DC547" s="98"/>
      <c r="DD547" s="98"/>
      <c r="DE547" s="98"/>
      <c r="DF547" s="98"/>
      <c r="DG547" s="98"/>
      <c r="DH547" s="98"/>
      <c r="DI547" s="98"/>
      <c r="DJ547" s="98"/>
      <c r="DK547" s="98"/>
      <c r="DL547" s="98"/>
      <c r="DM547" s="98"/>
      <c r="DN547" s="98"/>
      <c r="DO547" s="98"/>
      <c r="DP547" s="98"/>
      <c r="DQ547" s="98"/>
      <c r="DR547" s="98"/>
      <c r="DS547" s="98"/>
      <c r="DT547" s="98"/>
      <c r="DU547" s="98"/>
      <c r="DV547" s="98"/>
      <c r="DW547" s="98"/>
      <c r="DX547" s="98"/>
      <c r="DY547" s="98"/>
      <c r="DZ547" s="98"/>
      <c r="EA547" s="98"/>
      <c r="EB547" s="98"/>
      <c r="EC547" s="98"/>
      <c r="ED547" s="98"/>
      <c r="EE547" s="98"/>
      <c r="EF547" s="98"/>
      <c r="EG547" s="98"/>
      <c r="EH547" s="98"/>
      <c r="EI547" s="98"/>
      <c r="EJ547" s="98"/>
      <c r="EK547" s="98"/>
      <c r="EL547" s="98"/>
      <c r="EM547" s="98"/>
      <c r="EN547" s="98"/>
      <c r="EO547" s="98"/>
      <c r="EP547" s="98"/>
      <c r="EQ547" s="98"/>
      <c r="ER547" s="98"/>
      <c r="ES547" s="98"/>
      <c r="ET547" s="98"/>
      <c r="EU547" s="98"/>
      <c r="EV547" s="98"/>
      <c r="EW547" s="98"/>
      <c r="EX547" s="98"/>
      <c r="EY547" s="98"/>
      <c r="EZ547" s="98"/>
      <c r="FA547" s="98"/>
      <c r="FB547" s="98"/>
      <c r="FC547" s="98"/>
      <c r="FD547" s="98"/>
      <c r="FE547" s="98"/>
      <c r="FF547" s="98"/>
      <c r="FG547" s="98"/>
      <c r="FH547" s="98"/>
      <c r="FI547" s="98"/>
      <c r="FJ547" s="98"/>
      <c r="FK547" s="98"/>
      <c r="FL547" s="98"/>
      <c r="FM547" s="98"/>
      <c r="FN547" s="98"/>
      <c r="FO547" s="98"/>
      <c r="FP547" s="98"/>
      <c r="FQ547" s="98"/>
      <c r="FR547" s="98"/>
      <c r="FS547" s="98"/>
      <c r="FT547" s="98"/>
      <c r="FU547" s="98"/>
      <c r="FV547" s="98"/>
      <c r="FW547" s="98"/>
      <c r="FX547" s="98"/>
      <c r="FY547" s="98"/>
      <c r="FZ547" s="98"/>
      <c r="GA547" s="98"/>
      <c r="GB547" s="98"/>
      <c r="GC547" s="98"/>
      <c r="GD547" s="98"/>
      <c r="GE547" s="98"/>
      <c r="GF547" s="98"/>
      <c r="GG547" s="98"/>
      <c r="GH547" s="98"/>
      <c r="GI547" s="98"/>
      <c r="GJ547" s="98"/>
      <c r="GK547" s="98"/>
      <c r="GL547" s="98"/>
      <c r="GM547" s="98"/>
      <c r="GN547" s="98"/>
      <c r="GO547" s="98"/>
      <c r="GP547" s="98"/>
      <c r="GQ547" s="98"/>
      <c r="GR547" s="98"/>
      <c r="GS547" s="98"/>
      <c r="GT547" s="98"/>
      <c r="GU547" s="98"/>
      <c r="GV547" s="98"/>
      <c r="GW547" s="98"/>
      <c r="GX547" s="98"/>
      <c r="GY547" s="98"/>
      <c r="GZ547" s="98"/>
      <c r="HA547" s="98"/>
      <c r="HB547" s="98"/>
      <c r="HC547" s="98"/>
      <c r="HD547" s="98"/>
      <c r="HE547" s="98"/>
      <c r="HF547" s="98"/>
      <c r="HG547" s="98"/>
      <c r="HH547" s="98"/>
      <c r="HI547" s="98"/>
      <c r="HJ547" s="98"/>
      <c r="HK547" s="98"/>
      <c r="HL547" s="98"/>
      <c r="HM547" s="98"/>
      <c r="HN547" s="98"/>
      <c r="HO547" s="98"/>
      <c r="HP547" s="98"/>
      <c r="HQ547" s="98"/>
      <c r="HR547" s="98"/>
      <c r="HS547" s="98"/>
      <c r="HT547" s="98"/>
    </row>
    <row r="548" spans="1:228" ht="15">
      <c r="A548" s="6" t="s">
        <v>881</v>
      </c>
      <c r="B548" s="7" t="s">
        <v>882</v>
      </c>
      <c r="C548" s="8">
        <v>60.67</v>
      </c>
      <c r="D548" s="27">
        <v>88.58</v>
      </c>
      <c r="E548" s="28">
        <v>72.8</v>
      </c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  <c r="AC548" s="98"/>
      <c r="AD548" s="98"/>
      <c r="AE548" s="98"/>
      <c r="AF548" s="98"/>
      <c r="AG548" s="98"/>
      <c r="AH548" s="98"/>
      <c r="AI548" s="98"/>
      <c r="AJ548" s="98"/>
      <c r="AK548" s="98"/>
      <c r="AL548" s="98"/>
      <c r="AM548" s="98"/>
      <c r="AN548" s="98"/>
      <c r="AO548" s="98"/>
      <c r="AP548" s="98"/>
      <c r="AQ548" s="98"/>
      <c r="AR548" s="98"/>
      <c r="AS548" s="98"/>
      <c r="AT548" s="98"/>
      <c r="AU548" s="98"/>
      <c r="AV548" s="98"/>
      <c r="AW548" s="98"/>
      <c r="AX548" s="98"/>
      <c r="AY548" s="98"/>
      <c r="AZ548" s="98"/>
      <c r="BA548" s="98"/>
      <c r="BB548" s="98"/>
      <c r="BC548" s="98"/>
      <c r="BD548" s="98"/>
      <c r="BE548" s="98"/>
      <c r="BF548" s="98"/>
      <c r="BG548" s="98"/>
      <c r="BH548" s="98"/>
      <c r="BI548" s="98"/>
      <c r="BJ548" s="98"/>
      <c r="BK548" s="98"/>
      <c r="BL548" s="98"/>
      <c r="BM548" s="98"/>
      <c r="BN548" s="98"/>
      <c r="BO548" s="98"/>
      <c r="BP548" s="98"/>
      <c r="BQ548" s="98"/>
      <c r="BR548" s="98"/>
      <c r="BS548" s="98"/>
      <c r="BT548" s="98"/>
      <c r="BU548" s="98"/>
      <c r="BV548" s="98"/>
      <c r="BW548" s="98"/>
      <c r="BX548" s="98"/>
      <c r="BY548" s="98"/>
      <c r="BZ548" s="98"/>
      <c r="CA548" s="98"/>
      <c r="CB548" s="98"/>
      <c r="CC548" s="98"/>
      <c r="CD548" s="98"/>
      <c r="CE548" s="98"/>
      <c r="CF548" s="98"/>
      <c r="CG548" s="98"/>
      <c r="CH548" s="98"/>
      <c r="CI548" s="98"/>
      <c r="CJ548" s="98"/>
      <c r="CK548" s="98"/>
      <c r="CL548" s="98"/>
      <c r="CM548" s="98"/>
      <c r="CN548" s="98"/>
      <c r="CO548" s="98"/>
      <c r="CP548" s="98"/>
      <c r="CQ548" s="98"/>
      <c r="CR548" s="98"/>
      <c r="CS548" s="98"/>
      <c r="CT548" s="98"/>
      <c r="CU548" s="98"/>
      <c r="CV548" s="98"/>
      <c r="CW548" s="98"/>
      <c r="CX548" s="98"/>
      <c r="CY548" s="98"/>
      <c r="CZ548" s="98"/>
      <c r="DA548" s="98"/>
      <c r="DB548" s="98"/>
      <c r="DC548" s="98"/>
      <c r="DD548" s="98"/>
      <c r="DE548" s="98"/>
      <c r="DF548" s="98"/>
      <c r="DG548" s="98"/>
      <c r="DH548" s="98"/>
      <c r="DI548" s="98"/>
      <c r="DJ548" s="98"/>
      <c r="DK548" s="98"/>
      <c r="DL548" s="98"/>
      <c r="DM548" s="98"/>
      <c r="DN548" s="98"/>
      <c r="DO548" s="98"/>
      <c r="DP548" s="98"/>
      <c r="DQ548" s="98"/>
      <c r="DR548" s="98"/>
      <c r="DS548" s="98"/>
      <c r="DT548" s="98"/>
      <c r="DU548" s="98"/>
      <c r="DV548" s="98"/>
      <c r="DW548" s="98"/>
      <c r="DX548" s="98"/>
      <c r="DY548" s="98"/>
      <c r="DZ548" s="98"/>
      <c r="EA548" s="98"/>
      <c r="EB548" s="98"/>
      <c r="EC548" s="98"/>
      <c r="ED548" s="98"/>
      <c r="EE548" s="98"/>
      <c r="EF548" s="98"/>
      <c r="EG548" s="98"/>
      <c r="EH548" s="98"/>
      <c r="EI548" s="98"/>
      <c r="EJ548" s="98"/>
      <c r="EK548" s="98"/>
      <c r="EL548" s="98"/>
      <c r="EM548" s="98"/>
      <c r="EN548" s="98"/>
      <c r="EO548" s="98"/>
      <c r="EP548" s="98"/>
      <c r="EQ548" s="98"/>
      <c r="ER548" s="98"/>
      <c r="ES548" s="98"/>
      <c r="ET548" s="98"/>
      <c r="EU548" s="98"/>
      <c r="EV548" s="98"/>
      <c r="EW548" s="98"/>
      <c r="EX548" s="98"/>
      <c r="EY548" s="98"/>
      <c r="EZ548" s="98"/>
      <c r="FA548" s="98"/>
      <c r="FB548" s="98"/>
      <c r="FC548" s="98"/>
      <c r="FD548" s="98"/>
      <c r="FE548" s="98"/>
      <c r="FF548" s="98"/>
      <c r="FG548" s="98"/>
      <c r="FH548" s="98"/>
      <c r="FI548" s="98"/>
      <c r="FJ548" s="98"/>
      <c r="FK548" s="98"/>
      <c r="FL548" s="98"/>
      <c r="FM548" s="98"/>
      <c r="FN548" s="98"/>
      <c r="FO548" s="98"/>
      <c r="FP548" s="98"/>
      <c r="FQ548" s="98"/>
      <c r="FR548" s="98"/>
      <c r="FS548" s="98"/>
      <c r="FT548" s="98"/>
      <c r="FU548" s="98"/>
      <c r="FV548" s="98"/>
      <c r="FW548" s="98"/>
      <c r="FX548" s="98"/>
      <c r="FY548" s="98"/>
      <c r="FZ548" s="98"/>
      <c r="GA548" s="98"/>
      <c r="GB548" s="98"/>
      <c r="GC548" s="98"/>
      <c r="GD548" s="98"/>
      <c r="GE548" s="98"/>
      <c r="GF548" s="98"/>
      <c r="GG548" s="98"/>
      <c r="GH548" s="98"/>
      <c r="GI548" s="98"/>
      <c r="GJ548" s="98"/>
      <c r="GK548" s="98"/>
      <c r="GL548" s="98"/>
      <c r="GM548" s="98"/>
      <c r="GN548" s="98"/>
      <c r="GO548" s="98"/>
      <c r="GP548" s="98"/>
      <c r="GQ548" s="98"/>
      <c r="GR548" s="98"/>
      <c r="GS548" s="98"/>
      <c r="GT548" s="98"/>
      <c r="GU548" s="98"/>
      <c r="GV548" s="98"/>
      <c r="GW548" s="98"/>
      <c r="GX548" s="98"/>
      <c r="GY548" s="98"/>
      <c r="GZ548" s="98"/>
      <c r="HA548" s="98"/>
      <c r="HB548" s="98"/>
      <c r="HC548" s="98"/>
      <c r="HD548" s="98"/>
      <c r="HE548" s="98"/>
      <c r="HF548" s="98"/>
      <c r="HG548" s="98"/>
      <c r="HH548" s="98"/>
      <c r="HI548" s="98"/>
      <c r="HJ548" s="98"/>
      <c r="HK548" s="98"/>
      <c r="HL548" s="98"/>
      <c r="HM548" s="98"/>
      <c r="HN548" s="98"/>
      <c r="HO548" s="98"/>
      <c r="HP548" s="98"/>
      <c r="HQ548" s="98"/>
      <c r="HR548" s="98"/>
      <c r="HS548" s="98"/>
      <c r="HT548" s="98"/>
    </row>
    <row r="549" spans="1:228" ht="15">
      <c r="A549" s="6" t="s">
        <v>883</v>
      </c>
      <c r="B549" s="7" t="s">
        <v>2044</v>
      </c>
      <c r="C549" s="8">
        <v>70.21</v>
      </c>
      <c r="D549" s="27">
        <v>102.51</v>
      </c>
      <c r="E549" s="28">
        <v>84.25</v>
      </c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  <c r="AD549" s="98"/>
      <c r="AE549" s="98"/>
      <c r="AF549" s="98"/>
      <c r="AG549" s="98"/>
      <c r="AH549" s="98"/>
      <c r="AI549" s="98"/>
      <c r="AJ549" s="98"/>
      <c r="AK549" s="98"/>
      <c r="AL549" s="98"/>
      <c r="AM549" s="98"/>
      <c r="AN549" s="98"/>
      <c r="AO549" s="98"/>
      <c r="AP549" s="98"/>
      <c r="AQ549" s="98"/>
      <c r="AR549" s="98"/>
      <c r="AS549" s="98"/>
      <c r="AT549" s="98"/>
      <c r="AU549" s="98"/>
      <c r="AV549" s="98"/>
      <c r="AW549" s="98"/>
      <c r="AX549" s="98"/>
      <c r="AY549" s="98"/>
      <c r="AZ549" s="98"/>
      <c r="BA549" s="98"/>
      <c r="BB549" s="98"/>
      <c r="BC549" s="98"/>
      <c r="BD549" s="98"/>
      <c r="BE549" s="98"/>
      <c r="BF549" s="98"/>
      <c r="BG549" s="98"/>
      <c r="BH549" s="98"/>
      <c r="BI549" s="98"/>
      <c r="BJ549" s="98"/>
      <c r="BK549" s="98"/>
      <c r="BL549" s="98"/>
      <c r="BM549" s="98"/>
      <c r="BN549" s="98"/>
      <c r="BO549" s="98"/>
      <c r="BP549" s="98"/>
      <c r="BQ549" s="98"/>
      <c r="BR549" s="98"/>
      <c r="BS549" s="98"/>
      <c r="BT549" s="98"/>
      <c r="BU549" s="98"/>
      <c r="BV549" s="98"/>
      <c r="BW549" s="98"/>
      <c r="BX549" s="98"/>
      <c r="BY549" s="98"/>
      <c r="BZ549" s="98"/>
      <c r="CA549" s="98"/>
      <c r="CB549" s="98"/>
      <c r="CC549" s="98"/>
      <c r="CD549" s="98"/>
      <c r="CE549" s="98"/>
      <c r="CF549" s="98"/>
      <c r="CG549" s="98"/>
      <c r="CH549" s="98"/>
      <c r="CI549" s="98"/>
      <c r="CJ549" s="98"/>
      <c r="CK549" s="98"/>
      <c r="CL549" s="98"/>
      <c r="CM549" s="98"/>
      <c r="CN549" s="98"/>
      <c r="CO549" s="98"/>
      <c r="CP549" s="98"/>
      <c r="CQ549" s="98"/>
      <c r="CR549" s="98"/>
      <c r="CS549" s="98"/>
      <c r="CT549" s="98"/>
      <c r="CU549" s="98"/>
      <c r="CV549" s="98"/>
      <c r="CW549" s="98"/>
      <c r="CX549" s="98"/>
      <c r="CY549" s="98"/>
      <c r="CZ549" s="98"/>
      <c r="DA549" s="98"/>
      <c r="DB549" s="98"/>
      <c r="DC549" s="98"/>
      <c r="DD549" s="98"/>
      <c r="DE549" s="98"/>
      <c r="DF549" s="98"/>
      <c r="DG549" s="98"/>
      <c r="DH549" s="98"/>
      <c r="DI549" s="98"/>
      <c r="DJ549" s="98"/>
      <c r="DK549" s="98"/>
      <c r="DL549" s="98"/>
      <c r="DM549" s="98"/>
      <c r="DN549" s="98"/>
      <c r="DO549" s="98"/>
      <c r="DP549" s="98"/>
      <c r="DQ549" s="98"/>
      <c r="DR549" s="98"/>
      <c r="DS549" s="98"/>
      <c r="DT549" s="98"/>
      <c r="DU549" s="98"/>
      <c r="DV549" s="98"/>
      <c r="DW549" s="98"/>
      <c r="DX549" s="98"/>
      <c r="DY549" s="98"/>
      <c r="DZ549" s="98"/>
      <c r="EA549" s="98"/>
      <c r="EB549" s="98"/>
      <c r="EC549" s="98"/>
      <c r="ED549" s="98"/>
      <c r="EE549" s="98"/>
      <c r="EF549" s="98"/>
      <c r="EG549" s="98"/>
      <c r="EH549" s="98"/>
      <c r="EI549" s="98"/>
      <c r="EJ549" s="98"/>
      <c r="EK549" s="98"/>
      <c r="EL549" s="98"/>
      <c r="EM549" s="98"/>
      <c r="EN549" s="98"/>
      <c r="EO549" s="98"/>
      <c r="EP549" s="98"/>
      <c r="EQ549" s="98"/>
      <c r="ER549" s="98"/>
      <c r="ES549" s="98"/>
      <c r="ET549" s="98"/>
      <c r="EU549" s="98"/>
      <c r="EV549" s="98"/>
      <c r="EW549" s="98"/>
      <c r="EX549" s="98"/>
      <c r="EY549" s="98"/>
      <c r="EZ549" s="98"/>
      <c r="FA549" s="98"/>
      <c r="FB549" s="98"/>
      <c r="FC549" s="98"/>
      <c r="FD549" s="98"/>
      <c r="FE549" s="98"/>
      <c r="FF549" s="98"/>
      <c r="FG549" s="98"/>
      <c r="FH549" s="98"/>
      <c r="FI549" s="98"/>
      <c r="FJ549" s="98"/>
      <c r="FK549" s="98"/>
      <c r="FL549" s="98"/>
      <c r="FM549" s="98"/>
      <c r="FN549" s="98"/>
      <c r="FO549" s="98"/>
      <c r="FP549" s="98"/>
      <c r="FQ549" s="98"/>
      <c r="FR549" s="98"/>
      <c r="FS549" s="98"/>
      <c r="FT549" s="98"/>
      <c r="FU549" s="98"/>
      <c r="FV549" s="98"/>
      <c r="FW549" s="98"/>
      <c r="FX549" s="98"/>
      <c r="FY549" s="98"/>
      <c r="FZ549" s="98"/>
      <c r="GA549" s="98"/>
      <c r="GB549" s="98"/>
      <c r="GC549" s="98"/>
      <c r="GD549" s="98"/>
      <c r="GE549" s="98"/>
      <c r="GF549" s="98"/>
      <c r="GG549" s="98"/>
      <c r="GH549" s="98"/>
      <c r="GI549" s="98"/>
      <c r="GJ549" s="98"/>
      <c r="GK549" s="98"/>
      <c r="GL549" s="98"/>
      <c r="GM549" s="98"/>
      <c r="GN549" s="98"/>
      <c r="GO549" s="98"/>
      <c r="GP549" s="98"/>
      <c r="GQ549" s="98"/>
      <c r="GR549" s="98"/>
      <c r="GS549" s="98"/>
      <c r="GT549" s="98"/>
      <c r="GU549" s="98"/>
      <c r="GV549" s="98"/>
      <c r="GW549" s="98"/>
      <c r="GX549" s="98"/>
      <c r="GY549" s="98"/>
      <c r="GZ549" s="98"/>
      <c r="HA549" s="98"/>
      <c r="HB549" s="98"/>
      <c r="HC549" s="98"/>
      <c r="HD549" s="98"/>
      <c r="HE549" s="98"/>
      <c r="HF549" s="98"/>
      <c r="HG549" s="98"/>
      <c r="HH549" s="98"/>
      <c r="HI549" s="98"/>
      <c r="HJ549" s="98"/>
      <c r="HK549" s="98"/>
      <c r="HL549" s="98"/>
      <c r="HM549" s="98"/>
      <c r="HN549" s="98"/>
      <c r="HO549" s="98"/>
      <c r="HP549" s="98"/>
      <c r="HQ549" s="98"/>
      <c r="HR549" s="98"/>
      <c r="HS549" s="98"/>
      <c r="HT549" s="98"/>
    </row>
    <row r="550" spans="1:228" ht="15">
      <c r="A550" s="6" t="s">
        <v>884</v>
      </c>
      <c r="B550" s="7" t="s">
        <v>885</v>
      </c>
      <c r="C550" s="8">
        <v>150.11</v>
      </c>
      <c r="D550" s="27">
        <v>219.16</v>
      </c>
      <c r="E550" s="28">
        <v>180.13</v>
      </c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  <c r="AC550" s="98"/>
      <c r="AD550" s="98"/>
      <c r="AE550" s="98"/>
      <c r="AF550" s="98"/>
      <c r="AG550" s="98"/>
      <c r="AH550" s="98"/>
      <c r="AI550" s="98"/>
      <c r="AJ550" s="98"/>
      <c r="AK550" s="98"/>
      <c r="AL550" s="98"/>
      <c r="AM550" s="98"/>
      <c r="AN550" s="98"/>
      <c r="AO550" s="98"/>
      <c r="AP550" s="98"/>
      <c r="AQ550" s="98"/>
      <c r="AR550" s="98"/>
      <c r="AS550" s="98"/>
      <c r="AT550" s="98"/>
      <c r="AU550" s="98"/>
      <c r="AV550" s="98"/>
      <c r="AW550" s="98"/>
      <c r="AX550" s="98"/>
      <c r="AY550" s="98"/>
      <c r="AZ550" s="98"/>
      <c r="BA550" s="98"/>
      <c r="BB550" s="98"/>
      <c r="BC550" s="98"/>
      <c r="BD550" s="98"/>
      <c r="BE550" s="98"/>
      <c r="BF550" s="98"/>
      <c r="BG550" s="98"/>
      <c r="BH550" s="98"/>
      <c r="BI550" s="98"/>
      <c r="BJ550" s="98"/>
      <c r="BK550" s="98"/>
      <c r="BL550" s="98"/>
      <c r="BM550" s="98"/>
      <c r="BN550" s="98"/>
      <c r="BO550" s="98"/>
      <c r="BP550" s="98"/>
      <c r="BQ550" s="98"/>
      <c r="BR550" s="98"/>
      <c r="BS550" s="98"/>
      <c r="BT550" s="98"/>
      <c r="BU550" s="98"/>
      <c r="BV550" s="98"/>
      <c r="BW550" s="98"/>
      <c r="BX550" s="98"/>
      <c r="BY550" s="98"/>
      <c r="BZ550" s="98"/>
      <c r="CA550" s="98"/>
      <c r="CB550" s="98"/>
      <c r="CC550" s="98"/>
      <c r="CD550" s="98"/>
      <c r="CE550" s="98"/>
      <c r="CF550" s="98"/>
      <c r="CG550" s="98"/>
      <c r="CH550" s="98"/>
      <c r="CI550" s="98"/>
      <c r="CJ550" s="98"/>
      <c r="CK550" s="98"/>
      <c r="CL550" s="98"/>
      <c r="CM550" s="98"/>
      <c r="CN550" s="98"/>
      <c r="CO550" s="98"/>
      <c r="CP550" s="98"/>
      <c r="CQ550" s="98"/>
      <c r="CR550" s="98"/>
      <c r="CS550" s="98"/>
      <c r="CT550" s="98"/>
      <c r="CU550" s="98"/>
      <c r="CV550" s="98"/>
      <c r="CW550" s="98"/>
      <c r="CX550" s="98"/>
      <c r="CY550" s="98"/>
      <c r="CZ550" s="98"/>
      <c r="DA550" s="98"/>
      <c r="DB550" s="98"/>
      <c r="DC550" s="98"/>
      <c r="DD550" s="98"/>
      <c r="DE550" s="98"/>
      <c r="DF550" s="98"/>
      <c r="DG550" s="98"/>
      <c r="DH550" s="98"/>
      <c r="DI550" s="98"/>
      <c r="DJ550" s="98"/>
      <c r="DK550" s="98"/>
      <c r="DL550" s="98"/>
      <c r="DM550" s="98"/>
      <c r="DN550" s="98"/>
      <c r="DO550" s="98"/>
      <c r="DP550" s="98"/>
      <c r="DQ550" s="98"/>
      <c r="DR550" s="98"/>
      <c r="DS550" s="98"/>
      <c r="DT550" s="98"/>
      <c r="DU550" s="98"/>
      <c r="DV550" s="98"/>
      <c r="DW550" s="98"/>
      <c r="DX550" s="98"/>
      <c r="DY550" s="98"/>
      <c r="DZ550" s="98"/>
      <c r="EA550" s="98"/>
      <c r="EB550" s="98"/>
      <c r="EC550" s="98"/>
      <c r="ED550" s="98"/>
      <c r="EE550" s="98"/>
      <c r="EF550" s="98"/>
      <c r="EG550" s="98"/>
      <c r="EH550" s="98"/>
      <c r="EI550" s="98"/>
      <c r="EJ550" s="98"/>
      <c r="EK550" s="98"/>
      <c r="EL550" s="98"/>
      <c r="EM550" s="98"/>
      <c r="EN550" s="98"/>
      <c r="EO550" s="98"/>
      <c r="EP550" s="98"/>
      <c r="EQ550" s="98"/>
      <c r="ER550" s="98"/>
      <c r="ES550" s="98"/>
      <c r="ET550" s="98"/>
      <c r="EU550" s="98"/>
      <c r="EV550" s="98"/>
      <c r="EW550" s="98"/>
      <c r="EX550" s="98"/>
      <c r="EY550" s="98"/>
      <c r="EZ550" s="98"/>
      <c r="FA550" s="98"/>
      <c r="FB550" s="98"/>
      <c r="FC550" s="98"/>
      <c r="FD550" s="98"/>
      <c r="FE550" s="98"/>
      <c r="FF550" s="98"/>
      <c r="FG550" s="98"/>
      <c r="FH550" s="98"/>
      <c r="FI550" s="98"/>
      <c r="FJ550" s="98"/>
      <c r="FK550" s="98"/>
      <c r="FL550" s="98"/>
      <c r="FM550" s="98"/>
      <c r="FN550" s="98"/>
      <c r="FO550" s="98"/>
      <c r="FP550" s="98"/>
      <c r="FQ550" s="98"/>
      <c r="FR550" s="98"/>
      <c r="FS550" s="98"/>
      <c r="FT550" s="98"/>
      <c r="FU550" s="98"/>
      <c r="FV550" s="98"/>
      <c r="FW550" s="98"/>
      <c r="FX550" s="98"/>
      <c r="FY550" s="98"/>
      <c r="FZ550" s="98"/>
      <c r="GA550" s="98"/>
      <c r="GB550" s="98"/>
      <c r="GC550" s="98"/>
      <c r="GD550" s="98"/>
      <c r="GE550" s="98"/>
      <c r="GF550" s="98"/>
      <c r="GG550" s="98"/>
      <c r="GH550" s="98"/>
      <c r="GI550" s="98"/>
      <c r="GJ550" s="98"/>
      <c r="GK550" s="98"/>
      <c r="GL550" s="98"/>
      <c r="GM550" s="98"/>
      <c r="GN550" s="98"/>
      <c r="GO550" s="98"/>
      <c r="GP550" s="98"/>
      <c r="GQ550" s="98"/>
      <c r="GR550" s="98"/>
      <c r="GS550" s="98"/>
      <c r="GT550" s="98"/>
      <c r="GU550" s="98"/>
      <c r="GV550" s="98"/>
      <c r="GW550" s="98"/>
      <c r="GX550" s="98"/>
      <c r="GY550" s="98"/>
      <c r="GZ550" s="98"/>
      <c r="HA550" s="98"/>
      <c r="HB550" s="98"/>
      <c r="HC550" s="98"/>
      <c r="HD550" s="98"/>
      <c r="HE550" s="98"/>
      <c r="HF550" s="98"/>
      <c r="HG550" s="98"/>
      <c r="HH550" s="98"/>
      <c r="HI550" s="98"/>
      <c r="HJ550" s="98"/>
      <c r="HK550" s="98"/>
      <c r="HL550" s="98"/>
      <c r="HM550" s="98"/>
      <c r="HN550" s="98"/>
      <c r="HO550" s="98"/>
      <c r="HP550" s="98"/>
      <c r="HQ550" s="98"/>
      <c r="HR550" s="98"/>
      <c r="HS550" s="98"/>
      <c r="HT550" s="98"/>
    </row>
    <row r="551" spans="1:228" ht="15">
      <c r="A551" s="6" t="s">
        <v>886</v>
      </c>
      <c r="B551" s="7" t="s">
        <v>2045</v>
      </c>
      <c r="C551" s="8">
        <v>432.53</v>
      </c>
      <c r="D551" s="27">
        <v>631.49</v>
      </c>
      <c r="E551" s="28">
        <v>519.04</v>
      </c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  <c r="AD551" s="98"/>
      <c r="AE551" s="98"/>
      <c r="AF551" s="98"/>
      <c r="AG551" s="98"/>
      <c r="AH551" s="98"/>
      <c r="AI551" s="98"/>
      <c r="AJ551" s="98"/>
      <c r="AK551" s="98"/>
      <c r="AL551" s="98"/>
      <c r="AM551" s="98"/>
      <c r="AN551" s="98"/>
      <c r="AO551" s="98"/>
      <c r="AP551" s="98"/>
      <c r="AQ551" s="98"/>
      <c r="AR551" s="98"/>
      <c r="AS551" s="98"/>
      <c r="AT551" s="98"/>
      <c r="AU551" s="98"/>
      <c r="AV551" s="98"/>
      <c r="AW551" s="98"/>
      <c r="AX551" s="98"/>
      <c r="AY551" s="98"/>
      <c r="AZ551" s="98"/>
      <c r="BA551" s="98"/>
      <c r="BB551" s="98"/>
      <c r="BC551" s="98"/>
      <c r="BD551" s="98"/>
      <c r="BE551" s="98"/>
      <c r="BF551" s="98"/>
      <c r="BG551" s="98"/>
      <c r="BH551" s="98"/>
      <c r="BI551" s="98"/>
      <c r="BJ551" s="98"/>
      <c r="BK551" s="98"/>
      <c r="BL551" s="98"/>
      <c r="BM551" s="98"/>
      <c r="BN551" s="98"/>
      <c r="BO551" s="98"/>
      <c r="BP551" s="98"/>
      <c r="BQ551" s="98"/>
      <c r="BR551" s="98"/>
      <c r="BS551" s="98"/>
      <c r="BT551" s="98"/>
      <c r="BU551" s="98"/>
      <c r="BV551" s="98"/>
      <c r="BW551" s="98"/>
      <c r="BX551" s="98"/>
      <c r="BY551" s="98"/>
      <c r="BZ551" s="98"/>
      <c r="CA551" s="98"/>
      <c r="CB551" s="98"/>
      <c r="CC551" s="98"/>
      <c r="CD551" s="98"/>
      <c r="CE551" s="98"/>
      <c r="CF551" s="98"/>
      <c r="CG551" s="98"/>
      <c r="CH551" s="98"/>
      <c r="CI551" s="98"/>
      <c r="CJ551" s="98"/>
      <c r="CK551" s="98"/>
      <c r="CL551" s="98"/>
      <c r="CM551" s="98"/>
      <c r="CN551" s="98"/>
      <c r="CO551" s="98"/>
      <c r="CP551" s="98"/>
      <c r="CQ551" s="98"/>
      <c r="CR551" s="98"/>
      <c r="CS551" s="98"/>
      <c r="CT551" s="98"/>
      <c r="CU551" s="98"/>
      <c r="CV551" s="98"/>
      <c r="CW551" s="98"/>
      <c r="CX551" s="98"/>
      <c r="CY551" s="98"/>
      <c r="CZ551" s="98"/>
      <c r="DA551" s="98"/>
      <c r="DB551" s="98"/>
      <c r="DC551" s="98"/>
      <c r="DD551" s="98"/>
      <c r="DE551" s="98"/>
      <c r="DF551" s="98"/>
      <c r="DG551" s="98"/>
      <c r="DH551" s="98"/>
      <c r="DI551" s="98"/>
      <c r="DJ551" s="98"/>
      <c r="DK551" s="98"/>
      <c r="DL551" s="98"/>
      <c r="DM551" s="98"/>
      <c r="DN551" s="98"/>
      <c r="DO551" s="98"/>
      <c r="DP551" s="98"/>
      <c r="DQ551" s="98"/>
      <c r="DR551" s="98"/>
      <c r="DS551" s="98"/>
      <c r="DT551" s="98"/>
      <c r="DU551" s="98"/>
      <c r="DV551" s="98"/>
      <c r="DW551" s="98"/>
      <c r="DX551" s="98"/>
      <c r="DY551" s="98"/>
      <c r="DZ551" s="98"/>
      <c r="EA551" s="98"/>
      <c r="EB551" s="98"/>
      <c r="EC551" s="98"/>
      <c r="ED551" s="98"/>
      <c r="EE551" s="98"/>
      <c r="EF551" s="98"/>
      <c r="EG551" s="98"/>
      <c r="EH551" s="98"/>
      <c r="EI551" s="98"/>
      <c r="EJ551" s="98"/>
      <c r="EK551" s="98"/>
      <c r="EL551" s="98"/>
      <c r="EM551" s="98"/>
      <c r="EN551" s="98"/>
      <c r="EO551" s="98"/>
      <c r="EP551" s="98"/>
      <c r="EQ551" s="98"/>
      <c r="ER551" s="98"/>
      <c r="ES551" s="98"/>
      <c r="ET551" s="98"/>
      <c r="EU551" s="98"/>
      <c r="EV551" s="98"/>
      <c r="EW551" s="98"/>
      <c r="EX551" s="98"/>
      <c r="EY551" s="98"/>
      <c r="EZ551" s="98"/>
      <c r="FA551" s="98"/>
      <c r="FB551" s="98"/>
      <c r="FC551" s="98"/>
      <c r="FD551" s="98"/>
      <c r="FE551" s="98"/>
      <c r="FF551" s="98"/>
      <c r="FG551" s="98"/>
      <c r="FH551" s="98"/>
      <c r="FI551" s="98"/>
      <c r="FJ551" s="98"/>
      <c r="FK551" s="98"/>
      <c r="FL551" s="98"/>
      <c r="FM551" s="98"/>
      <c r="FN551" s="98"/>
      <c r="FO551" s="98"/>
      <c r="FP551" s="98"/>
      <c r="FQ551" s="98"/>
      <c r="FR551" s="98"/>
      <c r="FS551" s="98"/>
      <c r="FT551" s="98"/>
      <c r="FU551" s="98"/>
      <c r="FV551" s="98"/>
      <c r="FW551" s="98"/>
      <c r="FX551" s="98"/>
      <c r="FY551" s="98"/>
      <c r="FZ551" s="98"/>
      <c r="GA551" s="98"/>
      <c r="GB551" s="98"/>
      <c r="GC551" s="98"/>
      <c r="GD551" s="98"/>
      <c r="GE551" s="98"/>
      <c r="GF551" s="98"/>
      <c r="GG551" s="98"/>
      <c r="GH551" s="98"/>
      <c r="GI551" s="98"/>
      <c r="GJ551" s="98"/>
      <c r="GK551" s="98"/>
      <c r="GL551" s="98"/>
      <c r="GM551" s="98"/>
      <c r="GN551" s="98"/>
      <c r="GO551" s="98"/>
      <c r="GP551" s="98"/>
      <c r="GQ551" s="98"/>
      <c r="GR551" s="98"/>
      <c r="GS551" s="98"/>
      <c r="GT551" s="98"/>
      <c r="GU551" s="98"/>
      <c r="GV551" s="98"/>
      <c r="GW551" s="98"/>
      <c r="GX551" s="98"/>
      <c r="GY551" s="98"/>
      <c r="GZ551" s="98"/>
      <c r="HA551" s="98"/>
      <c r="HB551" s="98"/>
      <c r="HC551" s="98"/>
      <c r="HD551" s="98"/>
      <c r="HE551" s="98"/>
      <c r="HF551" s="98"/>
      <c r="HG551" s="98"/>
      <c r="HH551" s="98"/>
      <c r="HI551" s="98"/>
      <c r="HJ551" s="98"/>
      <c r="HK551" s="98"/>
      <c r="HL551" s="98"/>
      <c r="HM551" s="98"/>
      <c r="HN551" s="98"/>
      <c r="HO551" s="98"/>
      <c r="HP551" s="98"/>
      <c r="HQ551" s="98"/>
      <c r="HR551" s="98"/>
      <c r="HS551" s="98"/>
      <c r="HT551" s="98"/>
    </row>
    <row r="552" spans="1:228" ht="15">
      <c r="A552" s="6" t="s">
        <v>887</v>
      </c>
      <c r="B552" s="7" t="s">
        <v>888</v>
      </c>
      <c r="C552" s="8">
        <v>367.45</v>
      </c>
      <c r="D552" s="27">
        <v>536.48</v>
      </c>
      <c r="E552" s="28">
        <v>440.94</v>
      </c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  <c r="AK552" s="98"/>
      <c r="AL552" s="98"/>
      <c r="AM552" s="98"/>
      <c r="AN552" s="98"/>
      <c r="AO552" s="98"/>
      <c r="AP552" s="98"/>
      <c r="AQ552" s="98"/>
      <c r="AR552" s="98"/>
      <c r="AS552" s="98"/>
      <c r="AT552" s="98"/>
      <c r="AU552" s="98"/>
      <c r="AV552" s="98"/>
      <c r="AW552" s="98"/>
      <c r="AX552" s="98"/>
      <c r="AY552" s="98"/>
      <c r="AZ552" s="98"/>
      <c r="BA552" s="98"/>
      <c r="BB552" s="98"/>
      <c r="BC552" s="98"/>
      <c r="BD552" s="98"/>
      <c r="BE552" s="98"/>
      <c r="BF552" s="98"/>
      <c r="BG552" s="98"/>
      <c r="BH552" s="98"/>
      <c r="BI552" s="98"/>
      <c r="BJ552" s="98"/>
      <c r="BK552" s="98"/>
      <c r="BL552" s="98"/>
      <c r="BM552" s="98"/>
      <c r="BN552" s="98"/>
      <c r="BO552" s="98"/>
      <c r="BP552" s="98"/>
      <c r="BQ552" s="98"/>
      <c r="BR552" s="98"/>
      <c r="BS552" s="98"/>
      <c r="BT552" s="98"/>
      <c r="BU552" s="98"/>
      <c r="BV552" s="98"/>
      <c r="BW552" s="98"/>
      <c r="BX552" s="98"/>
      <c r="BY552" s="98"/>
      <c r="BZ552" s="98"/>
      <c r="CA552" s="98"/>
      <c r="CB552" s="98"/>
      <c r="CC552" s="98"/>
      <c r="CD552" s="98"/>
      <c r="CE552" s="98"/>
      <c r="CF552" s="98"/>
      <c r="CG552" s="98"/>
      <c r="CH552" s="98"/>
      <c r="CI552" s="98"/>
      <c r="CJ552" s="98"/>
      <c r="CK552" s="98"/>
      <c r="CL552" s="98"/>
      <c r="CM552" s="98"/>
      <c r="CN552" s="98"/>
      <c r="CO552" s="98"/>
      <c r="CP552" s="98"/>
      <c r="CQ552" s="98"/>
      <c r="CR552" s="98"/>
      <c r="CS552" s="98"/>
      <c r="CT552" s="98"/>
      <c r="CU552" s="98"/>
      <c r="CV552" s="98"/>
      <c r="CW552" s="98"/>
      <c r="CX552" s="98"/>
      <c r="CY552" s="98"/>
      <c r="CZ552" s="98"/>
      <c r="DA552" s="98"/>
      <c r="DB552" s="98"/>
      <c r="DC552" s="98"/>
      <c r="DD552" s="98"/>
      <c r="DE552" s="98"/>
      <c r="DF552" s="98"/>
      <c r="DG552" s="98"/>
      <c r="DH552" s="98"/>
      <c r="DI552" s="98"/>
      <c r="DJ552" s="98"/>
      <c r="DK552" s="98"/>
      <c r="DL552" s="98"/>
      <c r="DM552" s="98"/>
      <c r="DN552" s="98"/>
      <c r="DO552" s="98"/>
      <c r="DP552" s="98"/>
      <c r="DQ552" s="98"/>
      <c r="DR552" s="98"/>
      <c r="DS552" s="98"/>
      <c r="DT552" s="98"/>
      <c r="DU552" s="98"/>
      <c r="DV552" s="98"/>
      <c r="DW552" s="98"/>
      <c r="DX552" s="98"/>
      <c r="DY552" s="98"/>
      <c r="DZ552" s="98"/>
      <c r="EA552" s="98"/>
      <c r="EB552" s="98"/>
      <c r="EC552" s="98"/>
      <c r="ED552" s="98"/>
      <c r="EE552" s="98"/>
      <c r="EF552" s="98"/>
      <c r="EG552" s="98"/>
      <c r="EH552" s="98"/>
      <c r="EI552" s="98"/>
      <c r="EJ552" s="98"/>
      <c r="EK552" s="98"/>
      <c r="EL552" s="98"/>
      <c r="EM552" s="98"/>
      <c r="EN552" s="98"/>
      <c r="EO552" s="98"/>
      <c r="EP552" s="98"/>
      <c r="EQ552" s="98"/>
      <c r="ER552" s="98"/>
      <c r="ES552" s="98"/>
      <c r="ET552" s="98"/>
      <c r="EU552" s="98"/>
      <c r="EV552" s="98"/>
      <c r="EW552" s="98"/>
      <c r="EX552" s="98"/>
      <c r="EY552" s="98"/>
      <c r="EZ552" s="98"/>
      <c r="FA552" s="98"/>
      <c r="FB552" s="98"/>
      <c r="FC552" s="98"/>
      <c r="FD552" s="98"/>
      <c r="FE552" s="98"/>
      <c r="FF552" s="98"/>
      <c r="FG552" s="98"/>
      <c r="FH552" s="98"/>
      <c r="FI552" s="98"/>
      <c r="FJ552" s="98"/>
      <c r="FK552" s="98"/>
      <c r="FL552" s="98"/>
      <c r="FM552" s="98"/>
      <c r="FN552" s="98"/>
      <c r="FO552" s="98"/>
      <c r="FP552" s="98"/>
      <c r="FQ552" s="98"/>
      <c r="FR552" s="98"/>
      <c r="FS552" s="98"/>
      <c r="FT552" s="98"/>
      <c r="FU552" s="98"/>
      <c r="FV552" s="98"/>
      <c r="FW552" s="98"/>
      <c r="FX552" s="98"/>
      <c r="FY552" s="98"/>
      <c r="FZ552" s="98"/>
      <c r="GA552" s="98"/>
      <c r="GB552" s="98"/>
      <c r="GC552" s="98"/>
      <c r="GD552" s="98"/>
      <c r="GE552" s="98"/>
      <c r="GF552" s="98"/>
      <c r="GG552" s="98"/>
      <c r="GH552" s="98"/>
      <c r="GI552" s="98"/>
      <c r="GJ552" s="98"/>
      <c r="GK552" s="98"/>
      <c r="GL552" s="98"/>
      <c r="GM552" s="98"/>
      <c r="GN552" s="98"/>
      <c r="GO552" s="98"/>
      <c r="GP552" s="98"/>
      <c r="GQ552" s="98"/>
      <c r="GR552" s="98"/>
      <c r="GS552" s="98"/>
      <c r="GT552" s="98"/>
      <c r="GU552" s="98"/>
      <c r="GV552" s="98"/>
      <c r="GW552" s="98"/>
      <c r="GX552" s="98"/>
      <c r="GY552" s="98"/>
      <c r="GZ552" s="98"/>
      <c r="HA552" s="98"/>
      <c r="HB552" s="98"/>
      <c r="HC552" s="98"/>
      <c r="HD552" s="98"/>
      <c r="HE552" s="98"/>
      <c r="HF552" s="98"/>
      <c r="HG552" s="98"/>
      <c r="HH552" s="98"/>
      <c r="HI552" s="98"/>
      <c r="HJ552" s="98"/>
      <c r="HK552" s="98"/>
      <c r="HL552" s="98"/>
      <c r="HM552" s="98"/>
      <c r="HN552" s="98"/>
      <c r="HO552" s="98"/>
      <c r="HP552" s="98"/>
      <c r="HQ552" s="98"/>
      <c r="HR552" s="98"/>
      <c r="HS552" s="98"/>
      <c r="HT552" s="98"/>
    </row>
    <row r="553" spans="1:228" ht="15">
      <c r="A553" s="6" t="s">
        <v>889</v>
      </c>
      <c r="B553" s="7" t="s">
        <v>890</v>
      </c>
      <c r="C553" s="8">
        <v>367.45</v>
      </c>
      <c r="D553" s="27">
        <v>536.48</v>
      </c>
      <c r="E553" s="28">
        <v>440.94</v>
      </c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  <c r="AD553" s="98"/>
      <c r="AE553" s="98"/>
      <c r="AF553" s="98"/>
      <c r="AG553" s="98"/>
      <c r="AH553" s="98"/>
      <c r="AI553" s="98"/>
      <c r="AJ553" s="98"/>
      <c r="AK553" s="98"/>
      <c r="AL553" s="98"/>
      <c r="AM553" s="98"/>
      <c r="AN553" s="98"/>
      <c r="AO553" s="98"/>
      <c r="AP553" s="98"/>
      <c r="AQ553" s="98"/>
      <c r="AR553" s="98"/>
      <c r="AS553" s="98"/>
      <c r="AT553" s="98"/>
      <c r="AU553" s="98"/>
      <c r="AV553" s="98"/>
      <c r="AW553" s="98"/>
      <c r="AX553" s="98"/>
      <c r="AY553" s="98"/>
      <c r="AZ553" s="98"/>
      <c r="BA553" s="98"/>
      <c r="BB553" s="98"/>
      <c r="BC553" s="98"/>
      <c r="BD553" s="98"/>
      <c r="BE553" s="98"/>
      <c r="BF553" s="98"/>
      <c r="BG553" s="98"/>
      <c r="BH553" s="98"/>
      <c r="BI553" s="98"/>
      <c r="BJ553" s="98"/>
      <c r="BK553" s="98"/>
      <c r="BL553" s="98"/>
      <c r="BM553" s="98"/>
      <c r="BN553" s="98"/>
      <c r="BO553" s="98"/>
      <c r="BP553" s="98"/>
      <c r="BQ553" s="98"/>
      <c r="BR553" s="98"/>
      <c r="BS553" s="98"/>
      <c r="BT553" s="98"/>
      <c r="BU553" s="98"/>
      <c r="BV553" s="98"/>
      <c r="BW553" s="98"/>
      <c r="BX553" s="98"/>
      <c r="BY553" s="98"/>
      <c r="BZ553" s="98"/>
      <c r="CA553" s="98"/>
      <c r="CB553" s="98"/>
      <c r="CC553" s="98"/>
      <c r="CD553" s="98"/>
      <c r="CE553" s="98"/>
      <c r="CF553" s="98"/>
      <c r="CG553" s="98"/>
      <c r="CH553" s="98"/>
      <c r="CI553" s="98"/>
      <c r="CJ553" s="98"/>
      <c r="CK553" s="98"/>
      <c r="CL553" s="98"/>
      <c r="CM553" s="98"/>
      <c r="CN553" s="98"/>
      <c r="CO553" s="98"/>
      <c r="CP553" s="98"/>
      <c r="CQ553" s="98"/>
      <c r="CR553" s="98"/>
      <c r="CS553" s="98"/>
      <c r="CT553" s="98"/>
      <c r="CU553" s="98"/>
      <c r="CV553" s="98"/>
      <c r="CW553" s="98"/>
      <c r="CX553" s="98"/>
      <c r="CY553" s="98"/>
      <c r="CZ553" s="98"/>
      <c r="DA553" s="98"/>
      <c r="DB553" s="98"/>
      <c r="DC553" s="98"/>
      <c r="DD553" s="98"/>
      <c r="DE553" s="98"/>
      <c r="DF553" s="98"/>
      <c r="DG553" s="98"/>
      <c r="DH553" s="98"/>
      <c r="DI553" s="98"/>
      <c r="DJ553" s="98"/>
      <c r="DK553" s="98"/>
      <c r="DL553" s="98"/>
      <c r="DM553" s="98"/>
      <c r="DN553" s="98"/>
      <c r="DO553" s="98"/>
      <c r="DP553" s="98"/>
      <c r="DQ553" s="98"/>
      <c r="DR553" s="98"/>
      <c r="DS553" s="98"/>
      <c r="DT553" s="98"/>
      <c r="DU553" s="98"/>
      <c r="DV553" s="98"/>
      <c r="DW553" s="98"/>
      <c r="DX553" s="98"/>
      <c r="DY553" s="98"/>
      <c r="DZ553" s="98"/>
      <c r="EA553" s="98"/>
      <c r="EB553" s="98"/>
      <c r="EC553" s="98"/>
      <c r="ED553" s="98"/>
      <c r="EE553" s="98"/>
      <c r="EF553" s="98"/>
      <c r="EG553" s="98"/>
      <c r="EH553" s="98"/>
      <c r="EI553" s="98"/>
      <c r="EJ553" s="98"/>
      <c r="EK553" s="98"/>
      <c r="EL553" s="98"/>
      <c r="EM553" s="98"/>
      <c r="EN553" s="98"/>
      <c r="EO553" s="98"/>
      <c r="EP553" s="98"/>
      <c r="EQ553" s="98"/>
      <c r="ER553" s="98"/>
      <c r="ES553" s="98"/>
      <c r="ET553" s="98"/>
      <c r="EU553" s="98"/>
      <c r="EV553" s="98"/>
      <c r="EW553" s="98"/>
      <c r="EX553" s="98"/>
      <c r="EY553" s="98"/>
      <c r="EZ553" s="98"/>
      <c r="FA553" s="98"/>
      <c r="FB553" s="98"/>
      <c r="FC553" s="98"/>
      <c r="FD553" s="98"/>
      <c r="FE553" s="98"/>
      <c r="FF553" s="98"/>
      <c r="FG553" s="98"/>
      <c r="FH553" s="98"/>
      <c r="FI553" s="98"/>
      <c r="FJ553" s="98"/>
      <c r="FK553" s="98"/>
      <c r="FL553" s="98"/>
      <c r="FM553" s="98"/>
      <c r="FN553" s="98"/>
      <c r="FO553" s="98"/>
      <c r="FP553" s="98"/>
      <c r="FQ553" s="98"/>
      <c r="FR553" s="98"/>
      <c r="FS553" s="98"/>
      <c r="FT553" s="98"/>
      <c r="FU553" s="98"/>
      <c r="FV553" s="98"/>
      <c r="FW553" s="98"/>
      <c r="FX553" s="98"/>
      <c r="FY553" s="98"/>
      <c r="FZ553" s="98"/>
      <c r="GA553" s="98"/>
      <c r="GB553" s="98"/>
      <c r="GC553" s="98"/>
      <c r="GD553" s="98"/>
      <c r="GE553" s="98"/>
      <c r="GF553" s="98"/>
      <c r="GG553" s="98"/>
      <c r="GH553" s="98"/>
      <c r="GI553" s="98"/>
      <c r="GJ553" s="98"/>
      <c r="GK553" s="98"/>
      <c r="GL553" s="98"/>
      <c r="GM553" s="98"/>
      <c r="GN553" s="98"/>
      <c r="GO553" s="98"/>
      <c r="GP553" s="98"/>
      <c r="GQ553" s="98"/>
      <c r="GR553" s="98"/>
      <c r="GS553" s="98"/>
      <c r="GT553" s="98"/>
      <c r="GU553" s="98"/>
      <c r="GV553" s="98"/>
      <c r="GW553" s="98"/>
      <c r="GX553" s="98"/>
      <c r="GY553" s="98"/>
      <c r="GZ553" s="98"/>
      <c r="HA553" s="98"/>
      <c r="HB553" s="98"/>
      <c r="HC553" s="98"/>
      <c r="HD553" s="98"/>
      <c r="HE553" s="98"/>
      <c r="HF553" s="98"/>
      <c r="HG553" s="98"/>
      <c r="HH553" s="98"/>
      <c r="HI553" s="98"/>
      <c r="HJ553" s="98"/>
      <c r="HK553" s="98"/>
      <c r="HL553" s="98"/>
      <c r="HM553" s="98"/>
      <c r="HN553" s="98"/>
      <c r="HO553" s="98"/>
      <c r="HP553" s="98"/>
      <c r="HQ553" s="98"/>
      <c r="HR553" s="98"/>
      <c r="HS553" s="98"/>
      <c r="HT553" s="98"/>
    </row>
    <row r="554" spans="1:228" ht="15">
      <c r="A554" s="6" t="s">
        <v>891</v>
      </c>
      <c r="B554" s="7" t="s">
        <v>2046</v>
      </c>
      <c r="C554" s="8">
        <v>95.39</v>
      </c>
      <c r="D554" s="27">
        <v>139.27</v>
      </c>
      <c r="E554" s="28">
        <v>114.47</v>
      </c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  <c r="AD554" s="98"/>
      <c r="AE554" s="98"/>
      <c r="AF554" s="98"/>
      <c r="AG554" s="98"/>
      <c r="AH554" s="98"/>
      <c r="AI554" s="98"/>
      <c r="AJ554" s="98"/>
      <c r="AK554" s="98"/>
      <c r="AL554" s="98"/>
      <c r="AM554" s="98"/>
      <c r="AN554" s="98"/>
      <c r="AO554" s="98"/>
      <c r="AP554" s="98"/>
      <c r="AQ554" s="98"/>
      <c r="AR554" s="98"/>
      <c r="AS554" s="98"/>
      <c r="AT554" s="98"/>
      <c r="AU554" s="98"/>
      <c r="AV554" s="98"/>
      <c r="AW554" s="98"/>
      <c r="AX554" s="98"/>
      <c r="AY554" s="98"/>
      <c r="AZ554" s="98"/>
      <c r="BA554" s="98"/>
      <c r="BB554" s="98"/>
      <c r="BC554" s="98"/>
      <c r="BD554" s="98"/>
      <c r="BE554" s="98"/>
      <c r="BF554" s="98"/>
      <c r="BG554" s="98"/>
      <c r="BH554" s="98"/>
      <c r="BI554" s="98"/>
      <c r="BJ554" s="98"/>
      <c r="BK554" s="98"/>
      <c r="BL554" s="98"/>
      <c r="BM554" s="98"/>
      <c r="BN554" s="98"/>
      <c r="BO554" s="98"/>
      <c r="BP554" s="98"/>
      <c r="BQ554" s="98"/>
      <c r="BR554" s="98"/>
      <c r="BS554" s="98"/>
      <c r="BT554" s="98"/>
      <c r="BU554" s="98"/>
      <c r="BV554" s="98"/>
      <c r="BW554" s="98"/>
      <c r="BX554" s="98"/>
      <c r="BY554" s="98"/>
      <c r="BZ554" s="98"/>
      <c r="CA554" s="98"/>
      <c r="CB554" s="98"/>
      <c r="CC554" s="98"/>
      <c r="CD554" s="98"/>
      <c r="CE554" s="98"/>
      <c r="CF554" s="98"/>
      <c r="CG554" s="98"/>
      <c r="CH554" s="98"/>
      <c r="CI554" s="98"/>
      <c r="CJ554" s="98"/>
      <c r="CK554" s="98"/>
      <c r="CL554" s="98"/>
      <c r="CM554" s="98"/>
      <c r="CN554" s="98"/>
      <c r="CO554" s="98"/>
      <c r="CP554" s="98"/>
      <c r="CQ554" s="98"/>
      <c r="CR554" s="98"/>
      <c r="CS554" s="98"/>
      <c r="CT554" s="98"/>
      <c r="CU554" s="98"/>
      <c r="CV554" s="98"/>
      <c r="CW554" s="98"/>
      <c r="CX554" s="98"/>
      <c r="CY554" s="98"/>
      <c r="CZ554" s="98"/>
      <c r="DA554" s="98"/>
      <c r="DB554" s="98"/>
      <c r="DC554" s="98"/>
      <c r="DD554" s="98"/>
      <c r="DE554" s="98"/>
      <c r="DF554" s="98"/>
      <c r="DG554" s="98"/>
      <c r="DH554" s="98"/>
      <c r="DI554" s="98"/>
      <c r="DJ554" s="98"/>
      <c r="DK554" s="98"/>
      <c r="DL554" s="98"/>
      <c r="DM554" s="98"/>
      <c r="DN554" s="98"/>
      <c r="DO554" s="98"/>
      <c r="DP554" s="98"/>
      <c r="DQ554" s="98"/>
      <c r="DR554" s="98"/>
      <c r="DS554" s="98"/>
      <c r="DT554" s="98"/>
      <c r="DU554" s="98"/>
      <c r="DV554" s="98"/>
      <c r="DW554" s="98"/>
      <c r="DX554" s="98"/>
      <c r="DY554" s="98"/>
      <c r="DZ554" s="98"/>
      <c r="EA554" s="98"/>
      <c r="EB554" s="98"/>
      <c r="EC554" s="98"/>
      <c r="ED554" s="98"/>
      <c r="EE554" s="98"/>
      <c r="EF554" s="98"/>
      <c r="EG554" s="98"/>
      <c r="EH554" s="98"/>
      <c r="EI554" s="98"/>
      <c r="EJ554" s="98"/>
      <c r="EK554" s="98"/>
      <c r="EL554" s="98"/>
      <c r="EM554" s="98"/>
      <c r="EN554" s="98"/>
      <c r="EO554" s="98"/>
      <c r="EP554" s="98"/>
      <c r="EQ554" s="98"/>
      <c r="ER554" s="98"/>
      <c r="ES554" s="98"/>
      <c r="ET554" s="98"/>
      <c r="EU554" s="98"/>
      <c r="EV554" s="98"/>
      <c r="EW554" s="98"/>
      <c r="EX554" s="98"/>
      <c r="EY554" s="98"/>
      <c r="EZ554" s="98"/>
      <c r="FA554" s="98"/>
      <c r="FB554" s="98"/>
      <c r="FC554" s="98"/>
      <c r="FD554" s="98"/>
      <c r="FE554" s="98"/>
      <c r="FF554" s="98"/>
      <c r="FG554" s="98"/>
      <c r="FH554" s="98"/>
      <c r="FI554" s="98"/>
      <c r="FJ554" s="98"/>
      <c r="FK554" s="98"/>
      <c r="FL554" s="98"/>
      <c r="FM554" s="98"/>
      <c r="FN554" s="98"/>
      <c r="FO554" s="98"/>
      <c r="FP554" s="98"/>
      <c r="FQ554" s="98"/>
      <c r="FR554" s="98"/>
      <c r="FS554" s="98"/>
      <c r="FT554" s="98"/>
      <c r="FU554" s="98"/>
      <c r="FV554" s="98"/>
      <c r="FW554" s="98"/>
      <c r="FX554" s="98"/>
      <c r="FY554" s="98"/>
      <c r="FZ554" s="98"/>
      <c r="GA554" s="98"/>
      <c r="GB554" s="98"/>
      <c r="GC554" s="98"/>
      <c r="GD554" s="98"/>
      <c r="GE554" s="98"/>
      <c r="GF554" s="98"/>
      <c r="GG554" s="98"/>
      <c r="GH554" s="98"/>
      <c r="GI554" s="98"/>
      <c r="GJ554" s="98"/>
      <c r="GK554" s="98"/>
      <c r="GL554" s="98"/>
      <c r="GM554" s="98"/>
      <c r="GN554" s="98"/>
      <c r="GO554" s="98"/>
      <c r="GP554" s="98"/>
      <c r="GQ554" s="98"/>
      <c r="GR554" s="98"/>
      <c r="GS554" s="98"/>
      <c r="GT554" s="98"/>
      <c r="GU554" s="98"/>
      <c r="GV554" s="98"/>
      <c r="GW554" s="98"/>
      <c r="GX554" s="98"/>
      <c r="GY554" s="98"/>
      <c r="GZ554" s="98"/>
      <c r="HA554" s="98"/>
      <c r="HB554" s="98"/>
      <c r="HC554" s="98"/>
      <c r="HD554" s="98"/>
      <c r="HE554" s="98"/>
      <c r="HF554" s="98"/>
      <c r="HG554" s="98"/>
      <c r="HH554" s="98"/>
      <c r="HI554" s="98"/>
      <c r="HJ554" s="98"/>
      <c r="HK554" s="98"/>
      <c r="HL554" s="98"/>
      <c r="HM554" s="98"/>
      <c r="HN554" s="98"/>
      <c r="HO554" s="98"/>
      <c r="HP554" s="98"/>
      <c r="HQ554" s="98"/>
      <c r="HR554" s="98"/>
      <c r="HS554" s="98"/>
      <c r="HT554" s="98"/>
    </row>
    <row r="555" spans="1:228" ht="15">
      <c r="A555" s="6" t="s">
        <v>892</v>
      </c>
      <c r="B555" s="7" t="s">
        <v>893</v>
      </c>
      <c r="C555" s="8">
        <v>133.26</v>
      </c>
      <c r="D555" s="27">
        <v>194.56</v>
      </c>
      <c r="E555" s="28">
        <v>159.91</v>
      </c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  <c r="AM555" s="98"/>
      <c r="AN555" s="98"/>
      <c r="AO555" s="98"/>
      <c r="AP555" s="98"/>
      <c r="AQ555" s="98"/>
      <c r="AR555" s="98"/>
      <c r="AS555" s="98"/>
      <c r="AT555" s="98"/>
      <c r="AU555" s="98"/>
      <c r="AV555" s="98"/>
      <c r="AW555" s="98"/>
      <c r="AX555" s="98"/>
      <c r="AY555" s="98"/>
      <c r="AZ555" s="98"/>
      <c r="BA555" s="98"/>
      <c r="BB555" s="98"/>
      <c r="BC555" s="98"/>
      <c r="BD555" s="98"/>
      <c r="BE555" s="98"/>
      <c r="BF555" s="98"/>
      <c r="BG555" s="98"/>
      <c r="BH555" s="98"/>
      <c r="BI555" s="98"/>
      <c r="BJ555" s="98"/>
      <c r="BK555" s="98"/>
      <c r="BL555" s="98"/>
      <c r="BM555" s="98"/>
      <c r="BN555" s="98"/>
      <c r="BO555" s="98"/>
      <c r="BP555" s="98"/>
      <c r="BQ555" s="98"/>
      <c r="BR555" s="98"/>
      <c r="BS555" s="98"/>
      <c r="BT555" s="98"/>
      <c r="BU555" s="98"/>
      <c r="BV555" s="98"/>
      <c r="BW555" s="98"/>
      <c r="BX555" s="98"/>
      <c r="BY555" s="98"/>
      <c r="BZ555" s="98"/>
      <c r="CA555" s="98"/>
      <c r="CB555" s="98"/>
      <c r="CC555" s="98"/>
      <c r="CD555" s="98"/>
      <c r="CE555" s="98"/>
      <c r="CF555" s="98"/>
      <c r="CG555" s="98"/>
      <c r="CH555" s="98"/>
      <c r="CI555" s="98"/>
      <c r="CJ555" s="98"/>
      <c r="CK555" s="98"/>
      <c r="CL555" s="98"/>
      <c r="CM555" s="98"/>
      <c r="CN555" s="98"/>
      <c r="CO555" s="98"/>
      <c r="CP555" s="98"/>
      <c r="CQ555" s="98"/>
      <c r="CR555" s="98"/>
      <c r="CS555" s="98"/>
      <c r="CT555" s="98"/>
      <c r="CU555" s="98"/>
      <c r="CV555" s="98"/>
      <c r="CW555" s="98"/>
      <c r="CX555" s="98"/>
      <c r="CY555" s="98"/>
      <c r="CZ555" s="98"/>
      <c r="DA555" s="98"/>
      <c r="DB555" s="98"/>
      <c r="DC555" s="98"/>
      <c r="DD555" s="98"/>
      <c r="DE555" s="98"/>
      <c r="DF555" s="98"/>
      <c r="DG555" s="98"/>
      <c r="DH555" s="98"/>
      <c r="DI555" s="98"/>
      <c r="DJ555" s="98"/>
      <c r="DK555" s="98"/>
      <c r="DL555" s="98"/>
      <c r="DM555" s="98"/>
      <c r="DN555" s="98"/>
      <c r="DO555" s="98"/>
      <c r="DP555" s="98"/>
      <c r="DQ555" s="98"/>
      <c r="DR555" s="98"/>
      <c r="DS555" s="98"/>
      <c r="DT555" s="98"/>
      <c r="DU555" s="98"/>
      <c r="DV555" s="98"/>
      <c r="DW555" s="98"/>
      <c r="DX555" s="98"/>
      <c r="DY555" s="98"/>
      <c r="DZ555" s="98"/>
      <c r="EA555" s="98"/>
      <c r="EB555" s="98"/>
      <c r="EC555" s="98"/>
      <c r="ED555" s="98"/>
      <c r="EE555" s="98"/>
      <c r="EF555" s="98"/>
      <c r="EG555" s="98"/>
      <c r="EH555" s="98"/>
      <c r="EI555" s="98"/>
      <c r="EJ555" s="98"/>
      <c r="EK555" s="98"/>
      <c r="EL555" s="98"/>
      <c r="EM555" s="98"/>
      <c r="EN555" s="98"/>
      <c r="EO555" s="98"/>
      <c r="EP555" s="98"/>
      <c r="EQ555" s="98"/>
      <c r="ER555" s="98"/>
      <c r="ES555" s="98"/>
      <c r="ET555" s="98"/>
      <c r="EU555" s="98"/>
      <c r="EV555" s="98"/>
      <c r="EW555" s="98"/>
      <c r="EX555" s="98"/>
      <c r="EY555" s="98"/>
      <c r="EZ555" s="98"/>
      <c r="FA555" s="98"/>
      <c r="FB555" s="98"/>
      <c r="FC555" s="98"/>
      <c r="FD555" s="98"/>
      <c r="FE555" s="98"/>
      <c r="FF555" s="98"/>
      <c r="FG555" s="98"/>
      <c r="FH555" s="98"/>
      <c r="FI555" s="98"/>
      <c r="FJ555" s="98"/>
      <c r="FK555" s="98"/>
      <c r="FL555" s="98"/>
      <c r="FM555" s="98"/>
      <c r="FN555" s="98"/>
      <c r="FO555" s="98"/>
      <c r="FP555" s="98"/>
      <c r="FQ555" s="98"/>
      <c r="FR555" s="98"/>
      <c r="FS555" s="98"/>
      <c r="FT555" s="98"/>
      <c r="FU555" s="98"/>
      <c r="FV555" s="98"/>
      <c r="FW555" s="98"/>
      <c r="FX555" s="98"/>
      <c r="FY555" s="98"/>
      <c r="FZ555" s="98"/>
      <c r="GA555" s="98"/>
      <c r="GB555" s="98"/>
      <c r="GC555" s="98"/>
      <c r="GD555" s="98"/>
      <c r="GE555" s="98"/>
      <c r="GF555" s="98"/>
      <c r="GG555" s="98"/>
      <c r="GH555" s="98"/>
      <c r="GI555" s="98"/>
      <c r="GJ555" s="98"/>
      <c r="GK555" s="98"/>
      <c r="GL555" s="98"/>
      <c r="GM555" s="98"/>
      <c r="GN555" s="98"/>
      <c r="GO555" s="98"/>
      <c r="GP555" s="98"/>
      <c r="GQ555" s="98"/>
      <c r="GR555" s="98"/>
      <c r="GS555" s="98"/>
      <c r="GT555" s="98"/>
      <c r="GU555" s="98"/>
      <c r="GV555" s="98"/>
      <c r="GW555" s="98"/>
      <c r="GX555" s="98"/>
      <c r="GY555" s="98"/>
      <c r="GZ555" s="98"/>
      <c r="HA555" s="98"/>
      <c r="HB555" s="98"/>
      <c r="HC555" s="98"/>
      <c r="HD555" s="98"/>
      <c r="HE555" s="98"/>
      <c r="HF555" s="98"/>
      <c r="HG555" s="98"/>
      <c r="HH555" s="98"/>
      <c r="HI555" s="98"/>
      <c r="HJ555" s="98"/>
      <c r="HK555" s="98"/>
      <c r="HL555" s="98"/>
      <c r="HM555" s="98"/>
      <c r="HN555" s="98"/>
      <c r="HO555" s="98"/>
      <c r="HP555" s="98"/>
      <c r="HQ555" s="98"/>
      <c r="HR555" s="98"/>
      <c r="HS555" s="98"/>
      <c r="HT555" s="98"/>
    </row>
    <row r="556" spans="1:228" ht="15">
      <c r="A556" s="6" t="s">
        <v>894</v>
      </c>
      <c r="B556" s="7" t="s">
        <v>895</v>
      </c>
      <c r="C556" s="8">
        <v>31</v>
      </c>
      <c r="D556" s="27">
        <v>45.26</v>
      </c>
      <c r="E556" s="28">
        <v>37.2</v>
      </c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8"/>
      <c r="AL556" s="98"/>
      <c r="AM556" s="98"/>
      <c r="AN556" s="98"/>
      <c r="AO556" s="98"/>
      <c r="AP556" s="98"/>
      <c r="AQ556" s="98"/>
      <c r="AR556" s="98"/>
      <c r="AS556" s="98"/>
      <c r="AT556" s="98"/>
      <c r="AU556" s="98"/>
      <c r="AV556" s="98"/>
      <c r="AW556" s="98"/>
      <c r="AX556" s="98"/>
      <c r="AY556" s="98"/>
      <c r="AZ556" s="98"/>
      <c r="BA556" s="98"/>
      <c r="BB556" s="98"/>
      <c r="BC556" s="98"/>
      <c r="BD556" s="98"/>
      <c r="BE556" s="98"/>
      <c r="BF556" s="98"/>
      <c r="BG556" s="98"/>
      <c r="BH556" s="98"/>
      <c r="BI556" s="98"/>
      <c r="BJ556" s="98"/>
      <c r="BK556" s="98"/>
      <c r="BL556" s="98"/>
      <c r="BM556" s="98"/>
      <c r="BN556" s="98"/>
      <c r="BO556" s="98"/>
      <c r="BP556" s="98"/>
      <c r="BQ556" s="98"/>
      <c r="BR556" s="98"/>
      <c r="BS556" s="98"/>
      <c r="BT556" s="98"/>
      <c r="BU556" s="98"/>
      <c r="BV556" s="98"/>
      <c r="BW556" s="98"/>
      <c r="BX556" s="98"/>
      <c r="BY556" s="98"/>
      <c r="BZ556" s="98"/>
      <c r="CA556" s="98"/>
      <c r="CB556" s="98"/>
      <c r="CC556" s="98"/>
      <c r="CD556" s="98"/>
      <c r="CE556" s="98"/>
      <c r="CF556" s="98"/>
      <c r="CG556" s="98"/>
      <c r="CH556" s="98"/>
      <c r="CI556" s="98"/>
      <c r="CJ556" s="98"/>
      <c r="CK556" s="98"/>
      <c r="CL556" s="98"/>
      <c r="CM556" s="98"/>
      <c r="CN556" s="98"/>
      <c r="CO556" s="98"/>
      <c r="CP556" s="98"/>
      <c r="CQ556" s="98"/>
      <c r="CR556" s="98"/>
      <c r="CS556" s="98"/>
      <c r="CT556" s="98"/>
      <c r="CU556" s="98"/>
      <c r="CV556" s="98"/>
      <c r="CW556" s="98"/>
      <c r="CX556" s="98"/>
      <c r="CY556" s="98"/>
      <c r="CZ556" s="98"/>
      <c r="DA556" s="98"/>
      <c r="DB556" s="98"/>
      <c r="DC556" s="98"/>
      <c r="DD556" s="98"/>
      <c r="DE556" s="98"/>
      <c r="DF556" s="98"/>
      <c r="DG556" s="98"/>
      <c r="DH556" s="98"/>
      <c r="DI556" s="98"/>
      <c r="DJ556" s="98"/>
      <c r="DK556" s="98"/>
      <c r="DL556" s="98"/>
      <c r="DM556" s="98"/>
      <c r="DN556" s="98"/>
      <c r="DO556" s="98"/>
      <c r="DP556" s="98"/>
      <c r="DQ556" s="98"/>
      <c r="DR556" s="98"/>
      <c r="DS556" s="98"/>
      <c r="DT556" s="98"/>
      <c r="DU556" s="98"/>
      <c r="DV556" s="98"/>
      <c r="DW556" s="98"/>
      <c r="DX556" s="98"/>
      <c r="DY556" s="98"/>
      <c r="DZ556" s="98"/>
      <c r="EA556" s="98"/>
      <c r="EB556" s="98"/>
      <c r="EC556" s="98"/>
      <c r="ED556" s="98"/>
      <c r="EE556" s="98"/>
      <c r="EF556" s="98"/>
      <c r="EG556" s="98"/>
      <c r="EH556" s="98"/>
      <c r="EI556" s="98"/>
      <c r="EJ556" s="98"/>
      <c r="EK556" s="98"/>
      <c r="EL556" s="98"/>
      <c r="EM556" s="98"/>
      <c r="EN556" s="98"/>
      <c r="EO556" s="98"/>
      <c r="EP556" s="98"/>
      <c r="EQ556" s="98"/>
      <c r="ER556" s="98"/>
      <c r="ES556" s="98"/>
      <c r="ET556" s="98"/>
      <c r="EU556" s="98"/>
      <c r="EV556" s="98"/>
      <c r="EW556" s="98"/>
      <c r="EX556" s="98"/>
      <c r="EY556" s="98"/>
      <c r="EZ556" s="98"/>
      <c r="FA556" s="98"/>
      <c r="FB556" s="98"/>
      <c r="FC556" s="98"/>
      <c r="FD556" s="98"/>
      <c r="FE556" s="98"/>
      <c r="FF556" s="98"/>
      <c r="FG556" s="98"/>
      <c r="FH556" s="98"/>
      <c r="FI556" s="98"/>
      <c r="FJ556" s="98"/>
      <c r="FK556" s="98"/>
      <c r="FL556" s="98"/>
      <c r="FM556" s="98"/>
      <c r="FN556" s="98"/>
      <c r="FO556" s="98"/>
      <c r="FP556" s="98"/>
      <c r="FQ556" s="98"/>
      <c r="FR556" s="98"/>
      <c r="FS556" s="98"/>
      <c r="FT556" s="98"/>
      <c r="FU556" s="98"/>
      <c r="FV556" s="98"/>
      <c r="FW556" s="98"/>
      <c r="FX556" s="98"/>
      <c r="FY556" s="98"/>
      <c r="FZ556" s="98"/>
      <c r="GA556" s="98"/>
      <c r="GB556" s="98"/>
      <c r="GC556" s="98"/>
      <c r="GD556" s="98"/>
      <c r="GE556" s="98"/>
      <c r="GF556" s="98"/>
      <c r="GG556" s="98"/>
      <c r="GH556" s="98"/>
      <c r="GI556" s="98"/>
      <c r="GJ556" s="98"/>
      <c r="GK556" s="98"/>
      <c r="GL556" s="98"/>
      <c r="GM556" s="98"/>
      <c r="GN556" s="98"/>
      <c r="GO556" s="98"/>
      <c r="GP556" s="98"/>
      <c r="GQ556" s="98"/>
      <c r="GR556" s="98"/>
      <c r="GS556" s="98"/>
      <c r="GT556" s="98"/>
      <c r="GU556" s="98"/>
      <c r="GV556" s="98"/>
      <c r="GW556" s="98"/>
      <c r="GX556" s="98"/>
      <c r="GY556" s="98"/>
      <c r="GZ556" s="98"/>
      <c r="HA556" s="98"/>
      <c r="HB556" s="98"/>
      <c r="HC556" s="98"/>
      <c r="HD556" s="98"/>
      <c r="HE556" s="98"/>
      <c r="HF556" s="98"/>
      <c r="HG556" s="98"/>
      <c r="HH556" s="98"/>
      <c r="HI556" s="98"/>
      <c r="HJ556" s="98"/>
      <c r="HK556" s="98"/>
      <c r="HL556" s="98"/>
      <c r="HM556" s="98"/>
      <c r="HN556" s="98"/>
      <c r="HO556" s="98"/>
      <c r="HP556" s="98"/>
      <c r="HQ556" s="98"/>
      <c r="HR556" s="98"/>
      <c r="HS556" s="98"/>
      <c r="HT556" s="98"/>
    </row>
    <row r="557" spans="1:228" ht="15">
      <c r="A557" s="6" t="s">
        <v>896</v>
      </c>
      <c r="B557" s="7" t="s">
        <v>2047</v>
      </c>
      <c r="C557" s="8">
        <v>78.9</v>
      </c>
      <c r="D557" s="27">
        <v>115.19</v>
      </c>
      <c r="E557" s="28">
        <v>94.68</v>
      </c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8"/>
      <c r="AL557" s="98"/>
      <c r="AM557" s="98"/>
      <c r="AN557" s="98"/>
      <c r="AO557" s="98"/>
      <c r="AP557" s="98"/>
      <c r="AQ557" s="98"/>
      <c r="AR557" s="98"/>
      <c r="AS557" s="98"/>
      <c r="AT557" s="98"/>
      <c r="AU557" s="98"/>
      <c r="AV557" s="98"/>
      <c r="AW557" s="98"/>
      <c r="AX557" s="98"/>
      <c r="AY557" s="98"/>
      <c r="AZ557" s="98"/>
      <c r="BA557" s="98"/>
      <c r="BB557" s="98"/>
      <c r="BC557" s="98"/>
      <c r="BD557" s="98"/>
      <c r="BE557" s="98"/>
      <c r="BF557" s="98"/>
      <c r="BG557" s="98"/>
      <c r="BH557" s="98"/>
      <c r="BI557" s="98"/>
      <c r="BJ557" s="98"/>
      <c r="BK557" s="98"/>
      <c r="BL557" s="98"/>
      <c r="BM557" s="98"/>
      <c r="BN557" s="98"/>
      <c r="BO557" s="98"/>
      <c r="BP557" s="98"/>
      <c r="BQ557" s="98"/>
      <c r="BR557" s="98"/>
      <c r="BS557" s="98"/>
      <c r="BT557" s="98"/>
      <c r="BU557" s="98"/>
      <c r="BV557" s="98"/>
      <c r="BW557" s="98"/>
      <c r="BX557" s="98"/>
      <c r="BY557" s="98"/>
      <c r="BZ557" s="98"/>
      <c r="CA557" s="98"/>
      <c r="CB557" s="98"/>
      <c r="CC557" s="98"/>
      <c r="CD557" s="98"/>
      <c r="CE557" s="98"/>
      <c r="CF557" s="98"/>
      <c r="CG557" s="98"/>
      <c r="CH557" s="98"/>
      <c r="CI557" s="98"/>
      <c r="CJ557" s="98"/>
      <c r="CK557" s="98"/>
      <c r="CL557" s="98"/>
      <c r="CM557" s="98"/>
      <c r="CN557" s="98"/>
      <c r="CO557" s="98"/>
      <c r="CP557" s="98"/>
      <c r="CQ557" s="98"/>
      <c r="CR557" s="98"/>
      <c r="CS557" s="98"/>
      <c r="CT557" s="98"/>
      <c r="CU557" s="98"/>
      <c r="CV557" s="98"/>
      <c r="CW557" s="98"/>
      <c r="CX557" s="98"/>
      <c r="CY557" s="98"/>
      <c r="CZ557" s="98"/>
      <c r="DA557" s="98"/>
      <c r="DB557" s="98"/>
      <c r="DC557" s="98"/>
      <c r="DD557" s="98"/>
      <c r="DE557" s="98"/>
      <c r="DF557" s="98"/>
      <c r="DG557" s="98"/>
      <c r="DH557" s="98"/>
      <c r="DI557" s="98"/>
      <c r="DJ557" s="98"/>
      <c r="DK557" s="98"/>
      <c r="DL557" s="98"/>
      <c r="DM557" s="98"/>
      <c r="DN557" s="98"/>
      <c r="DO557" s="98"/>
      <c r="DP557" s="98"/>
      <c r="DQ557" s="98"/>
      <c r="DR557" s="98"/>
      <c r="DS557" s="98"/>
      <c r="DT557" s="98"/>
      <c r="DU557" s="98"/>
      <c r="DV557" s="98"/>
      <c r="DW557" s="98"/>
      <c r="DX557" s="98"/>
      <c r="DY557" s="98"/>
      <c r="DZ557" s="98"/>
      <c r="EA557" s="98"/>
      <c r="EB557" s="98"/>
      <c r="EC557" s="98"/>
      <c r="ED557" s="98"/>
      <c r="EE557" s="98"/>
      <c r="EF557" s="98"/>
      <c r="EG557" s="98"/>
      <c r="EH557" s="98"/>
      <c r="EI557" s="98"/>
      <c r="EJ557" s="98"/>
      <c r="EK557" s="98"/>
      <c r="EL557" s="98"/>
      <c r="EM557" s="98"/>
      <c r="EN557" s="98"/>
      <c r="EO557" s="98"/>
      <c r="EP557" s="98"/>
      <c r="EQ557" s="98"/>
      <c r="ER557" s="98"/>
      <c r="ES557" s="98"/>
      <c r="ET557" s="98"/>
      <c r="EU557" s="98"/>
      <c r="EV557" s="98"/>
      <c r="EW557" s="98"/>
      <c r="EX557" s="98"/>
      <c r="EY557" s="98"/>
      <c r="EZ557" s="98"/>
      <c r="FA557" s="98"/>
      <c r="FB557" s="98"/>
      <c r="FC557" s="98"/>
      <c r="FD557" s="98"/>
      <c r="FE557" s="98"/>
      <c r="FF557" s="98"/>
      <c r="FG557" s="98"/>
      <c r="FH557" s="98"/>
      <c r="FI557" s="98"/>
      <c r="FJ557" s="98"/>
      <c r="FK557" s="98"/>
      <c r="FL557" s="98"/>
      <c r="FM557" s="98"/>
      <c r="FN557" s="98"/>
      <c r="FO557" s="98"/>
      <c r="FP557" s="98"/>
      <c r="FQ557" s="98"/>
      <c r="FR557" s="98"/>
      <c r="FS557" s="98"/>
      <c r="FT557" s="98"/>
      <c r="FU557" s="98"/>
      <c r="FV557" s="98"/>
      <c r="FW557" s="98"/>
      <c r="FX557" s="98"/>
      <c r="FY557" s="98"/>
      <c r="FZ557" s="98"/>
      <c r="GA557" s="98"/>
      <c r="GB557" s="98"/>
      <c r="GC557" s="98"/>
      <c r="GD557" s="98"/>
      <c r="GE557" s="98"/>
      <c r="GF557" s="98"/>
      <c r="GG557" s="98"/>
      <c r="GH557" s="98"/>
      <c r="GI557" s="98"/>
      <c r="GJ557" s="98"/>
      <c r="GK557" s="98"/>
      <c r="GL557" s="98"/>
      <c r="GM557" s="98"/>
      <c r="GN557" s="98"/>
      <c r="GO557" s="98"/>
      <c r="GP557" s="98"/>
      <c r="GQ557" s="98"/>
      <c r="GR557" s="98"/>
      <c r="GS557" s="98"/>
      <c r="GT557" s="98"/>
      <c r="GU557" s="98"/>
      <c r="GV557" s="98"/>
      <c r="GW557" s="98"/>
      <c r="GX557" s="98"/>
      <c r="GY557" s="98"/>
      <c r="GZ557" s="98"/>
      <c r="HA557" s="98"/>
      <c r="HB557" s="98"/>
      <c r="HC557" s="98"/>
      <c r="HD557" s="98"/>
      <c r="HE557" s="98"/>
      <c r="HF557" s="98"/>
      <c r="HG557" s="98"/>
      <c r="HH557" s="98"/>
      <c r="HI557" s="98"/>
      <c r="HJ557" s="98"/>
      <c r="HK557" s="98"/>
      <c r="HL557" s="98"/>
      <c r="HM557" s="98"/>
      <c r="HN557" s="98"/>
      <c r="HO557" s="98"/>
      <c r="HP557" s="98"/>
      <c r="HQ557" s="98"/>
      <c r="HR557" s="98"/>
      <c r="HS557" s="98"/>
      <c r="HT557" s="98"/>
    </row>
    <row r="558" spans="1:228" ht="15">
      <c r="A558" s="6" t="s">
        <v>897</v>
      </c>
      <c r="B558" s="7" t="s">
        <v>2048</v>
      </c>
      <c r="C558" s="8">
        <v>60.43</v>
      </c>
      <c r="D558" s="27">
        <v>88.23</v>
      </c>
      <c r="E558" s="28">
        <v>72.52</v>
      </c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8"/>
      <c r="AL558" s="98"/>
      <c r="AM558" s="98"/>
      <c r="AN558" s="98"/>
      <c r="AO558" s="98"/>
      <c r="AP558" s="98"/>
      <c r="AQ558" s="98"/>
      <c r="AR558" s="98"/>
      <c r="AS558" s="98"/>
      <c r="AT558" s="98"/>
      <c r="AU558" s="98"/>
      <c r="AV558" s="98"/>
      <c r="AW558" s="98"/>
      <c r="AX558" s="98"/>
      <c r="AY558" s="98"/>
      <c r="AZ558" s="98"/>
      <c r="BA558" s="98"/>
      <c r="BB558" s="98"/>
      <c r="BC558" s="98"/>
      <c r="BD558" s="98"/>
      <c r="BE558" s="98"/>
      <c r="BF558" s="98"/>
      <c r="BG558" s="98"/>
      <c r="BH558" s="98"/>
      <c r="BI558" s="98"/>
      <c r="BJ558" s="98"/>
      <c r="BK558" s="98"/>
      <c r="BL558" s="98"/>
      <c r="BM558" s="98"/>
      <c r="BN558" s="98"/>
      <c r="BO558" s="98"/>
      <c r="BP558" s="98"/>
      <c r="BQ558" s="98"/>
      <c r="BR558" s="98"/>
      <c r="BS558" s="98"/>
      <c r="BT558" s="98"/>
      <c r="BU558" s="98"/>
      <c r="BV558" s="98"/>
      <c r="BW558" s="98"/>
      <c r="BX558" s="98"/>
      <c r="BY558" s="98"/>
      <c r="BZ558" s="98"/>
      <c r="CA558" s="98"/>
      <c r="CB558" s="98"/>
      <c r="CC558" s="98"/>
      <c r="CD558" s="98"/>
      <c r="CE558" s="98"/>
      <c r="CF558" s="98"/>
      <c r="CG558" s="98"/>
      <c r="CH558" s="98"/>
      <c r="CI558" s="98"/>
      <c r="CJ558" s="98"/>
      <c r="CK558" s="98"/>
      <c r="CL558" s="98"/>
      <c r="CM558" s="98"/>
      <c r="CN558" s="98"/>
      <c r="CO558" s="98"/>
      <c r="CP558" s="98"/>
      <c r="CQ558" s="98"/>
      <c r="CR558" s="98"/>
      <c r="CS558" s="98"/>
      <c r="CT558" s="98"/>
      <c r="CU558" s="98"/>
      <c r="CV558" s="98"/>
      <c r="CW558" s="98"/>
      <c r="CX558" s="98"/>
      <c r="CY558" s="98"/>
      <c r="CZ558" s="98"/>
      <c r="DA558" s="98"/>
      <c r="DB558" s="98"/>
      <c r="DC558" s="98"/>
      <c r="DD558" s="98"/>
      <c r="DE558" s="98"/>
      <c r="DF558" s="98"/>
      <c r="DG558" s="98"/>
      <c r="DH558" s="98"/>
      <c r="DI558" s="98"/>
      <c r="DJ558" s="98"/>
      <c r="DK558" s="98"/>
      <c r="DL558" s="98"/>
      <c r="DM558" s="98"/>
      <c r="DN558" s="98"/>
      <c r="DO558" s="98"/>
      <c r="DP558" s="98"/>
      <c r="DQ558" s="98"/>
      <c r="DR558" s="98"/>
      <c r="DS558" s="98"/>
      <c r="DT558" s="98"/>
      <c r="DU558" s="98"/>
      <c r="DV558" s="98"/>
      <c r="DW558" s="98"/>
      <c r="DX558" s="98"/>
      <c r="DY558" s="98"/>
      <c r="DZ558" s="98"/>
      <c r="EA558" s="98"/>
      <c r="EB558" s="98"/>
      <c r="EC558" s="98"/>
      <c r="ED558" s="98"/>
      <c r="EE558" s="98"/>
      <c r="EF558" s="98"/>
      <c r="EG558" s="98"/>
      <c r="EH558" s="98"/>
      <c r="EI558" s="98"/>
      <c r="EJ558" s="98"/>
      <c r="EK558" s="98"/>
      <c r="EL558" s="98"/>
      <c r="EM558" s="98"/>
      <c r="EN558" s="98"/>
      <c r="EO558" s="98"/>
      <c r="EP558" s="98"/>
      <c r="EQ558" s="98"/>
      <c r="ER558" s="98"/>
      <c r="ES558" s="98"/>
      <c r="ET558" s="98"/>
      <c r="EU558" s="98"/>
      <c r="EV558" s="98"/>
      <c r="EW558" s="98"/>
      <c r="EX558" s="98"/>
      <c r="EY558" s="98"/>
      <c r="EZ558" s="98"/>
      <c r="FA558" s="98"/>
      <c r="FB558" s="98"/>
      <c r="FC558" s="98"/>
      <c r="FD558" s="98"/>
      <c r="FE558" s="98"/>
      <c r="FF558" s="98"/>
      <c r="FG558" s="98"/>
      <c r="FH558" s="98"/>
      <c r="FI558" s="98"/>
      <c r="FJ558" s="98"/>
      <c r="FK558" s="98"/>
      <c r="FL558" s="98"/>
      <c r="FM558" s="98"/>
      <c r="FN558" s="98"/>
      <c r="FO558" s="98"/>
      <c r="FP558" s="98"/>
      <c r="FQ558" s="98"/>
      <c r="FR558" s="98"/>
      <c r="FS558" s="98"/>
      <c r="FT558" s="98"/>
      <c r="FU558" s="98"/>
      <c r="FV558" s="98"/>
      <c r="FW558" s="98"/>
      <c r="FX558" s="98"/>
      <c r="FY558" s="98"/>
      <c r="FZ558" s="98"/>
      <c r="GA558" s="98"/>
      <c r="GB558" s="98"/>
      <c r="GC558" s="98"/>
      <c r="GD558" s="98"/>
      <c r="GE558" s="98"/>
      <c r="GF558" s="98"/>
      <c r="GG558" s="98"/>
      <c r="GH558" s="98"/>
      <c r="GI558" s="98"/>
      <c r="GJ558" s="98"/>
      <c r="GK558" s="98"/>
      <c r="GL558" s="98"/>
      <c r="GM558" s="98"/>
      <c r="GN558" s="98"/>
      <c r="GO558" s="98"/>
      <c r="GP558" s="98"/>
      <c r="GQ558" s="98"/>
      <c r="GR558" s="98"/>
      <c r="GS558" s="98"/>
      <c r="GT558" s="98"/>
      <c r="GU558" s="98"/>
      <c r="GV558" s="98"/>
      <c r="GW558" s="98"/>
      <c r="GX558" s="98"/>
      <c r="GY558" s="98"/>
      <c r="GZ558" s="98"/>
      <c r="HA558" s="98"/>
      <c r="HB558" s="98"/>
      <c r="HC558" s="98"/>
      <c r="HD558" s="98"/>
      <c r="HE558" s="98"/>
      <c r="HF558" s="98"/>
      <c r="HG558" s="98"/>
      <c r="HH558" s="98"/>
      <c r="HI558" s="98"/>
      <c r="HJ558" s="98"/>
      <c r="HK558" s="98"/>
      <c r="HL558" s="98"/>
      <c r="HM558" s="98"/>
      <c r="HN558" s="98"/>
      <c r="HO558" s="98"/>
      <c r="HP558" s="98"/>
      <c r="HQ558" s="98"/>
      <c r="HR558" s="98"/>
      <c r="HS558" s="98"/>
      <c r="HT558" s="98"/>
    </row>
    <row r="559" spans="1:228" ht="15">
      <c r="A559" s="37" t="s">
        <v>898</v>
      </c>
      <c r="B559" s="7" t="s">
        <v>2049</v>
      </c>
      <c r="C559" s="15">
        <v>79.03</v>
      </c>
      <c r="D559" s="38">
        <v>115.38</v>
      </c>
      <c r="E559" s="39">
        <v>94.84</v>
      </c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8"/>
      <c r="AL559" s="98"/>
      <c r="AM559" s="98"/>
      <c r="AN559" s="98"/>
      <c r="AO559" s="98"/>
      <c r="AP559" s="98"/>
      <c r="AQ559" s="98"/>
      <c r="AR559" s="98"/>
      <c r="AS559" s="98"/>
      <c r="AT559" s="98"/>
      <c r="AU559" s="98"/>
      <c r="AV559" s="98"/>
      <c r="AW559" s="98"/>
      <c r="AX559" s="98"/>
      <c r="AY559" s="98"/>
      <c r="AZ559" s="98"/>
      <c r="BA559" s="98"/>
      <c r="BB559" s="98"/>
      <c r="BC559" s="98"/>
      <c r="BD559" s="98"/>
      <c r="BE559" s="98"/>
      <c r="BF559" s="98"/>
      <c r="BG559" s="98"/>
      <c r="BH559" s="98"/>
      <c r="BI559" s="98"/>
      <c r="BJ559" s="98"/>
      <c r="BK559" s="98"/>
      <c r="BL559" s="98"/>
      <c r="BM559" s="98"/>
      <c r="BN559" s="98"/>
      <c r="BO559" s="98"/>
      <c r="BP559" s="98"/>
      <c r="BQ559" s="98"/>
      <c r="BR559" s="98"/>
      <c r="BS559" s="98"/>
      <c r="BT559" s="98"/>
      <c r="BU559" s="98"/>
      <c r="BV559" s="98"/>
      <c r="BW559" s="98"/>
      <c r="BX559" s="98"/>
      <c r="BY559" s="98"/>
      <c r="BZ559" s="98"/>
      <c r="CA559" s="98"/>
      <c r="CB559" s="98"/>
      <c r="CC559" s="98"/>
      <c r="CD559" s="98"/>
      <c r="CE559" s="98"/>
      <c r="CF559" s="98"/>
      <c r="CG559" s="98"/>
      <c r="CH559" s="98"/>
      <c r="CI559" s="98"/>
      <c r="CJ559" s="98"/>
      <c r="CK559" s="98"/>
      <c r="CL559" s="98"/>
      <c r="CM559" s="98"/>
      <c r="CN559" s="98"/>
      <c r="CO559" s="98"/>
      <c r="CP559" s="98"/>
      <c r="CQ559" s="98"/>
      <c r="CR559" s="98"/>
      <c r="CS559" s="98"/>
      <c r="CT559" s="98"/>
      <c r="CU559" s="98"/>
      <c r="CV559" s="98"/>
      <c r="CW559" s="98"/>
      <c r="CX559" s="98"/>
      <c r="CY559" s="98"/>
      <c r="CZ559" s="98"/>
      <c r="DA559" s="98"/>
      <c r="DB559" s="98"/>
      <c r="DC559" s="98"/>
      <c r="DD559" s="98"/>
      <c r="DE559" s="98"/>
      <c r="DF559" s="98"/>
      <c r="DG559" s="98"/>
      <c r="DH559" s="98"/>
      <c r="DI559" s="98"/>
      <c r="DJ559" s="98"/>
      <c r="DK559" s="98"/>
      <c r="DL559" s="98"/>
      <c r="DM559" s="98"/>
      <c r="DN559" s="98"/>
      <c r="DO559" s="98"/>
      <c r="DP559" s="98"/>
      <c r="DQ559" s="98"/>
      <c r="DR559" s="98"/>
      <c r="DS559" s="98"/>
      <c r="DT559" s="98"/>
      <c r="DU559" s="98"/>
      <c r="DV559" s="98"/>
      <c r="DW559" s="98"/>
      <c r="DX559" s="98"/>
      <c r="DY559" s="98"/>
      <c r="DZ559" s="98"/>
      <c r="EA559" s="98"/>
      <c r="EB559" s="98"/>
      <c r="EC559" s="98"/>
      <c r="ED559" s="98"/>
      <c r="EE559" s="98"/>
      <c r="EF559" s="98"/>
      <c r="EG559" s="98"/>
      <c r="EH559" s="98"/>
      <c r="EI559" s="98"/>
      <c r="EJ559" s="98"/>
      <c r="EK559" s="98"/>
      <c r="EL559" s="98"/>
      <c r="EM559" s="98"/>
      <c r="EN559" s="98"/>
      <c r="EO559" s="98"/>
      <c r="EP559" s="98"/>
      <c r="EQ559" s="98"/>
      <c r="ER559" s="98"/>
      <c r="ES559" s="98"/>
      <c r="ET559" s="98"/>
      <c r="EU559" s="98"/>
      <c r="EV559" s="98"/>
      <c r="EW559" s="98"/>
      <c r="EX559" s="98"/>
      <c r="EY559" s="98"/>
      <c r="EZ559" s="98"/>
      <c r="FA559" s="98"/>
      <c r="FB559" s="98"/>
      <c r="FC559" s="98"/>
      <c r="FD559" s="98"/>
      <c r="FE559" s="98"/>
      <c r="FF559" s="98"/>
      <c r="FG559" s="98"/>
      <c r="FH559" s="98"/>
      <c r="FI559" s="98"/>
      <c r="FJ559" s="98"/>
      <c r="FK559" s="98"/>
      <c r="FL559" s="98"/>
      <c r="FM559" s="98"/>
      <c r="FN559" s="98"/>
      <c r="FO559" s="98"/>
      <c r="FP559" s="98"/>
      <c r="FQ559" s="98"/>
      <c r="FR559" s="98"/>
      <c r="FS559" s="98"/>
      <c r="FT559" s="98"/>
      <c r="FU559" s="98"/>
      <c r="FV559" s="98"/>
      <c r="FW559" s="98"/>
      <c r="FX559" s="98"/>
      <c r="FY559" s="98"/>
      <c r="FZ559" s="98"/>
      <c r="GA559" s="98"/>
      <c r="GB559" s="98"/>
      <c r="GC559" s="98"/>
      <c r="GD559" s="98"/>
      <c r="GE559" s="98"/>
      <c r="GF559" s="98"/>
      <c r="GG559" s="98"/>
      <c r="GH559" s="98"/>
      <c r="GI559" s="98"/>
      <c r="GJ559" s="98"/>
      <c r="GK559" s="98"/>
      <c r="GL559" s="98"/>
      <c r="GM559" s="98"/>
      <c r="GN559" s="98"/>
      <c r="GO559" s="98"/>
      <c r="GP559" s="98"/>
      <c r="GQ559" s="98"/>
      <c r="GR559" s="98"/>
      <c r="GS559" s="98"/>
      <c r="GT559" s="98"/>
      <c r="GU559" s="98"/>
      <c r="GV559" s="98"/>
      <c r="GW559" s="98"/>
      <c r="GX559" s="98"/>
      <c r="GY559" s="98"/>
      <c r="GZ559" s="98"/>
      <c r="HA559" s="98"/>
      <c r="HB559" s="98"/>
      <c r="HC559" s="98"/>
      <c r="HD559" s="98"/>
      <c r="HE559" s="98"/>
      <c r="HF559" s="98"/>
      <c r="HG559" s="98"/>
      <c r="HH559" s="98"/>
      <c r="HI559" s="98"/>
      <c r="HJ559" s="98"/>
      <c r="HK559" s="98"/>
      <c r="HL559" s="98"/>
      <c r="HM559" s="98"/>
      <c r="HN559" s="98"/>
      <c r="HO559" s="98"/>
      <c r="HP559" s="98"/>
      <c r="HQ559" s="98"/>
      <c r="HR559" s="98"/>
      <c r="HS559" s="98"/>
      <c r="HT559" s="98"/>
    </row>
    <row r="560" spans="1:228" ht="15">
      <c r="A560" s="37" t="s">
        <v>899</v>
      </c>
      <c r="B560" s="7" t="s">
        <v>900</v>
      </c>
      <c r="C560" s="15">
        <v>79.03</v>
      </c>
      <c r="D560" s="38">
        <v>115.38</v>
      </c>
      <c r="E560" s="39">
        <v>94.84</v>
      </c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8"/>
      <c r="AL560" s="98"/>
      <c r="AM560" s="98"/>
      <c r="AN560" s="98"/>
      <c r="AO560" s="98"/>
      <c r="AP560" s="98"/>
      <c r="AQ560" s="98"/>
      <c r="AR560" s="98"/>
      <c r="AS560" s="98"/>
      <c r="AT560" s="98"/>
      <c r="AU560" s="98"/>
      <c r="AV560" s="98"/>
      <c r="AW560" s="98"/>
      <c r="AX560" s="98"/>
      <c r="AY560" s="98"/>
      <c r="AZ560" s="98"/>
      <c r="BA560" s="98"/>
      <c r="BB560" s="98"/>
      <c r="BC560" s="98"/>
      <c r="BD560" s="98"/>
      <c r="BE560" s="98"/>
      <c r="BF560" s="98"/>
      <c r="BG560" s="98"/>
      <c r="BH560" s="98"/>
      <c r="BI560" s="98"/>
      <c r="BJ560" s="98"/>
      <c r="BK560" s="98"/>
      <c r="BL560" s="98"/>
      <c r="BM560" s="98"/>
      <c r="BN560" s="98"/>
      <c r="BO560" s="98"/>
      <c r="BP560" s="98"/>
      <c r="BQ560" s="98"/>
      <c r="BR560" s="98"/>
      <c r="BS560" s="98"/>
      <c r="BT560" s="98"/>
      <c r="BU560" s="98"/>
      <c r="BV560" s="98"/>
      <c r="BW560" s="98"/>
      <c r="BX560" s="98"/>
      <c r="BY560" s="98"/>
      <c r="BZ560" s="98"/>
      <c r="CA560" s="98"/>
      <c r="CB560" s="98"/>
      <c r="CC560" s="98"/>
      <c r="CD560" s="98"/>
      <c r="CE560" s="98"/>
      <c r="CF560" s="98"/>
      <c r="CG560" s="98"/>
      <c r="CH560" s="98"/>
      <c r="CI560" s="98"/>
      <c r="CJ560" s="98"/>
      <c r="CK560" s="98"/>
      <c r="CL560" s="98"/>
      <c r="CM560" s="98"/>
      <c r="CN560" s="98"/>
      <c r="CO560" s="98"/>
      <c r="CP560" s="98"/>
      <c r="CQ560" s="98"/>
      <c r="CR560" s="98"/>
      <c r="CS560" s="98"/>
      <c r="CT560" s="98"/>
      <c r="CU560" s="98"/>
      <c r="CV560" s="98"/>
      <c r="CW560" s="98"/>
      <c r="CX560" s="98"/>
      <c r="CY560" s="98"/>
      <c r="CZ560" s="98"/>
      <c r="DA560" s="98"/>
      <c r="DB560" s="98"/>
      <c r="DC560" s="98"/>
      <c r="DD560" s="98"/>
      <c r="DE560" s="98"/>
      <c r="DF560" s="98"/>
      <c r="DG560" s="98"/>
      <c r="DH560" s="98"/>
      <c r="DI560" s="98"/>
      <c r="DJ560" s="98"/>
      <c r="DK560" s="98"/>
      <c r="DL560" s="98"/>
      <c r="DM560" s="98"/>
      <c r="DN560" s="98"/>
      <c r="DO560" s="98"/>
      <c r="DP560" s="98"/>
      <c r="DQ560" s="98"/>
      <c r="DR560" s="98"/>
      <c r="DS560" s="98"/>
      <c r="DT560" s="98"/>
      <c r="DU560" s="98"/>
      <c r="DV560" s="98"/>
      <c r="DW560" s="98"/>
      <c r="DX560" s="98"/>
      <c r="DY560" s="98"/>
      <c r="DZ560" s="98"/>
      <c r="EA560" s="98"/>
      <c r="EB560" s="98"/>
      <c r="EC560" s="98"/>
      <c r="ED560" s="98"/>
      <c r="EE560" s="98"/>
      <c r="EF560" s="98"/>
      <c r="EG560" s="98"/>
      <c r="EH560" s="98"/>
      <c r="EI560" s="98"/>
      <c r="EJ560" s="98"/>
      <c r="EK560" s="98"/>
      <c r="EL560" s="98"/>
      <c r="EM560" s="98"/>
      <c r="EN560" s="98"/>
      <c r="EO560" s="98"/>
      <c r="EP560" s="98"/>
      <c r="EQ560" s="98"/>
      <c r="ER560" s="98"/>
      <c r="ES560" s="98"/>
      <c r="ET560" s="98"/>
      <c r="EU560" s="98"/>
      <c r="EV560" s="98"/>
      <c r="EW560" s="98"/>
      <c r="EX560" s="98"/>
      <c r="EY560" s="98"/>
      <c r="EZ560" s="98"/>
      <c r="FA560" s="98"/>
      <c r="FB560" s="98"/>
      <c r="FC560" s="98"/>
      <c r="FD560" s="98"/>
      <c r="FE560" s="98"/>
      <c r="FF560" s="98"/>
      <c r="FG560" s="98"/>
      <c r="FH560" s="98"/>
      <c r="FI560" s="98"/>
      <c r="FJ560" s="98"/>
      <c r="FK560" s="98"/>
      <c r="FL560" s="98"/>
      <c r="FM560" s="98"/>
      <c r="FN560" s="98"/>
      <c r="FO560" s="98"/>
      <c r="FP560" s="98"/>
      <c r="FQ560" s="98"/>
      <c r="FR560" s="98"/>
      <c r="FS560" s="98"/>
      <c r="FT560" s="98"/>
      <c r="FU560" s="98"/>
      <c r="FV560" s="98"/>
      <c r="FW560" s="98"/>
      <c r="FX560" s="98"/>
      <c r="FY560" s="98"/>
      <c r="FZ560" s="98"/>
      <c r="GA560" s="98"/>
      <c r="GB560" s="98"/>
      <c r="GC560" s="98"/>
      <c r="GD560" s="98"/>
      <c r="GE560" s="98"/>
      <c r="GF560" s="98"/>
      <c r="GG560" s="98"/>
      <c r="GH560" s="98"/>
      <c r="GI560" s="98"/>
      <c r="GJ560" s="98"/>
      <c r="GK560" s="98"/>
      <c r="GL560" s="98"/>
      <c r="GM560" s="98"/>
      <c r="GN560" s="98"/>
      <c r="GO560" s="98"/>
      <c r="GP560" s="98"/>
      <c r="GQ560" s="98"/>
      <c r="GR560" s="98"/>
      <c r="GS560" s="98"/>
      <c r="GT560" s="98"/>
      <c r="GU560" s="98"/>
      <c r="GV560" s="98"/>
      <c r="GW560" s="98"/>
      <c r="GX560" s="98"/>
      <c r="GY560" s="98"/>
      <c r="GZ560" s="98"/>
      <c r="HA560" s="98"/>
      <c r="HB560" s="98"/>
      <c r="HC560" s="98"/>
      <c r="HD560" s="98"/>
      <c r="HE560" s="98"/>
      <c r="HF560" s="98"/>
      <c r="HG560" s="98"/>
      <c r="HH560" s="98"/>
      <c r="HI560" s="98"/>
      <c r="HJ560" s="98"/>
      <c r="HK560" s="98"/>
      <c r="HL560" s="98"/>
      <c r="HM560" s="98"/>
      <c r="HN560" s="98"/>
      <c r="HO560" s="98"/>
      <c r="HP560" s="98"/>
      <c r="HQ560" s="98"/>
      <c r="HR560" s="98"/>
      <c r="HS560" s="98"/>
      <c r="HT560" s="98"/>
    </row>
    <row r="561" spans="1:228" ht="15">
      <c r="A561" s="37" t="s">
        <v>901</v>
      </c>
      <c r="B561" s="7" t="s">
        <v>902</v>
      </c>
      <c r="C561" s="15">
        <v>126.03</v>
      </c>
      <c r="D561" s="38">
        <v>184</v>
      </c>
      <c r="E561" s="39">
        <v>151.24</v>
      </c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8"/>
      <c r="AL561" s="98"/>
      <c r="AM561" s="98"/>
      <c r="AN561" s="98"/>
      <c r="AO561" s="98"/>
      <c r="AP561" s="98"/>
      <c r="AQ561" s="98"/>
      <c r="AR561" s="98"/>
      <c r="AS561" s="98"/>
      <c r="AT561" s="98"/>
      <c r="AU561" s="98"/>
      <c r="AV561" s="98"/>
      <c r="AW561" s="98"/>
      <c r="AX561" s="98"/>
      <c r="AY561" s="98"/>
      <c r="AZ561" s="98"/>
      <c r="BA561" s="98"/>
      <c r="BB561" s="98"/>
      <c r="BC561" s="98"/>
      <c r="BD561" s="98"/>
      <c r="BE561" s="98"/>
      <c r="BF561" s="98"/>
      <c r="BG561" s="98"/>
      <c r="BH561" s="98"/>
      <c r="BI561" s="98"/>
      <c r="BJ561" s="98"/>
      <c r="BK561" s="98"/>
      <c r="BL561" s="98"/>
      <c r="BM561" s="98"/>
      <c r="BN561" s="98"/>
      <c r="BO561" s="98"/>
      <c r="BP561" s="98"/>
      <c r="BQ561" s="98"/>
      <c r="BR561" s="98"/>
      <c r="BS561" s="98"/>
      <c r="BT561" s="98"/>
      <c r="BU561" s="98"/>
      <c r="BV561" s="98"/>
      <c r="BW561" s="98"/>
      <c r="BX561" s="98"/>
      <c r="BY561" s="98"/>
      <c r="BZ561" s="98"/>
      <c r="CA561" s="98"/>
      <c r="CB561" s="98"/>
      <c r="CC561" s="98"/>
      <c r="CD561" s="98"/>
      <c r="CE561" s="98"/>
      <c r="CF561" s="98"/>
      <c r="CG561" s="98"/>
      <c r="CH561" s="98"/>
      <c r="CI561" s="98"/>
      <c r="CJ561" s="98"/>
      <c r="CK561" s="98"/>
      <c r="CL561" s="98"/>
      <c r="CM561" s="98"/>
      <c r="CN561" s="98"/>
      <c r="CO561" s="98"/>
      <c r="CP561" s="98"/>
      <c r="CQ561" s="98"/>
      <c r="CR561" s="98"/>
      <c r="CS561" s="98"/>
      <c r="CT561" s="98"/>
      <c r="CU561" s="98"/>
      <c r="CV561" s="98"/>
      <c r="CW561" s="98"/>
      <c r="CX561" s="98"/>
      <c r="CY561" s="98"/>
      <c r="CZ561" s="98"/>
      <c r="DA561" s="98"/>
      <c r="DB561" s="98"/>
      <c r="DC561" s="98"/>
      <c r="DD561" s="98"/>
      <c r="DE561" s="98"/>
      <c r="DF561" s="98"/>
      <c r="DG561" s="98"/>
      <c r="DH561" s="98"/>
      <c r="DI561" s="98"/>
      <c r="DJ561" s="98"/>
      <c r="DK561" s="98"/>
      <c r="DL561" s="98"/>
      <c r="DM561" s="98"/>
      <c r="DN561" s="98"/>
      <c r="DO561" s="98"/>
      <c r="DP561" s="98"/>
      <c r="DQ561" s="98"/>
      <c r="DR561" s="98"/>
      <c r="DS561" s="98"/>
      <c r="DT561" s="98"/>
      <c r="DU561" s="98"/>
      <c r="DV561" s="98"/>
      <c r="DW561" s="98"/>
      <c r="DX561" s="98"/>
      <c r="DY561" s="98"/>
      <c r="DZ561" s="98"/>
      <c r="EA561" s="98"/>
      <c r="EB561" s="98"/>
      <c r="EC561" s="98"/>
      <c r="ED561" s="98"/>
      <c r="EE561" s="98"/>
      <c r="EF561" s="98"/>
      <c r="EG561" s="98"/>
      <c r="EH561" s="98"/>
      <c r="EI561" s="98"/>
      <c r="EJ561" s="98"/>
      <c r="EK561" s="98"/>
      <c r="EL561" s="98"/>
      <c r="EM561" s="98"/>
      <c r="EN561" s="98"/>
      <c r="EO561" s="98"/>
      <c r="EP561" s="98"/>
      <c r="EQ561" s="98"/>
      <c r="ER561" s="98"/>
      <c r="ES561" s="98"/>
      <c r="ET561" s="98"/>
      <c r="EU561" s="98"/>
      <c r="EV561" s="98"/>
      <c r="EW561" s="98"/>
      <c r="EX561" s="98"/>
      <c r="EY561" s="98"/>
      <c r="EZ561" s="98"/>
      <c r="FA561" s="98"/>
      <c r="FB561" s="98"/>
      <c r="FC561" s="98"/>
      <c r="FD561" s="98"/>
      <c r="FE561" s="98"/>
      <c r="FF561" s="98"/>
      <c r="FG561" s="98"/>
      <c r="FH561" s="98"/>
      <c r="FI561" s="98"/>
      <c r="FJ561" s="98"/>
      <c r="FK561" s="98"/>
      <c r="FL561" s="98"/>
      <c r="FM561" s="98"/>
      <c r="FN561" s="98"/>
      <c r="FO561" s="98"/>
      <c r="FP561" s="98"/>
      <c r="FQ561" s="98"/>
      <c r="FR561" s="98"/>
      <c r="FS561" s="98"/>
      <c r="FT561" s="98"/>
      <c r="FU561" s="98"/>
      <c r="FV561" s="98"/>
      <c r="FW561" s="98"/>
      <c r="FX561" s="98"/>
      <c r="FY561" s="98"/>
      <c r="FZ561" s="98"/>
      <c r="GA561" s="98"/>
      <c r="GB561" s="98"/>
      <c r="GC561" s="98"/>
      <c r="GD561" s="98"/>
      <c r="GE561" s="98"/>
      <c r="GF561" s="98"/>
      <c r="GG561" s="98"/>
      <c r="GH561" s="98"/>
      <c r="GI561" s="98"/>
      <c r="GJ561" s="98"/>
      <c r="GK561" s="98"/>
      <c r="GL561" s="98"/>
      <c r="GM561" s="98"/>
      <c r="GN561" s="98"/>
      <c r="GO561" s="98"/>
      <c r="GP561" s="98"/>
      <c r="GQ561" s="98"/>
      <c r="GR561" s="98"/>
      <c r="GS561" s="98"/>
      <c r="GT561" s="98"/>
      <c r="GU561" s="98"/>
      <c r="GV561" s="98"/>
      <c r="GW561" s="98"/>
      <c r="GX561" s="98"/>
      <c r="GY561" s="98"/>
      <c r="GZ561" s="98"/>
      <c r="HA561" s="98"/>
      <c r="HB561" s="98"/>
      <c r="HC561" s="98"/>
      <c r="HD561" s="98"/>
      <c r="HE561" s="98"/>
      <c r="HF561" s="98"/>
      <c r="HG561" s="98"/>
      <c r="HH561" s="98"/>
      <c r="HI561" s="98"/>
      <c r="HJ561" s="98"/>
      <c r="HK561" s="98"/>
      <c r="HL561" s="98"/>
      <c r="HM561" s="98"/>
      <c r="HN561" s="98"/>
      <c r="HO561" s="98"/>
      <c r="HP561" s="98"/>
      <c r="HQ561" s="98"/>
      <c r="HR561" s="98"/>
      <c r="HS561" s="98"/>
      <c r="HT561" s="98"/>
    </row>
    <row r="562" spans="1:228" ht="15">
      <c r="A562" s="37" t="s">
        <v>903</v>
      </c>
      <c r="B562" s="7" t="s">
        <v>2050</v>
      </c>
      <c r="C562" s="15">
        <v>79.05</v>
      </c>
      <c r="D562" s="38">
        <v>115.41</v>
      </c>
      <c r="E562" s="39">
        <v>94.86</v>
      </c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  <c r="AC562" s="98"/>
      <c r="AD562" s="98"/>
      <c r="AE562" s="98"/>
      <c r="AF562" s="98"/>
      <c r="AG562" s="98"/>
      <c r="AH562" s="98"/>
      <c r="AI562" s="98"/>
      <c r="AJ562" s="98"/>
      <c r="AK562" s="98"/>
      <c r="AL562" s="98"/>
      <c r="AM562" s="98"/>
      <c r="AN562" s="98"/>
      <c r="AO562" s="98"/>
      <c r="AP562" s="98"/>
      <c r="AQ562" s="98"/>
      <c r="AR562" s="98"/>
      <c r="AS562" s="98"/>
      <c r="AT562" s="98"/>
      <c r="AU562" s="98"/>
      <c r="AV562" s="98"/>
      <c r="AW562" s="98"/>
      <c r="AX562" s="98"/>
      <c r="AY562" s="98"/>
      <c r="AZ562" s="98"/>
      <c r="BA562" s="98"/>
      <c r="BB562" s="98"/>
      <c r="BC562" s="98"/>
      <c r="BD562" s="98"/>
      <c r="BE562" s="98"/>
      <c r="BF562" s="98"/>
      <c r="BG562" s="98"/>
      <c r="BH562" s="98"/>
      <c r="BI562" s="98"/>
      <c r="BJ562" s="98"/>
      <c r="BK562" s="98"/>
      <c r="BL562" s="98"/>
      <c r="BM562" s="98"/>
      <c r="BN562" s="98"/>
      <c r="BO562" s="98"/>
      <c r="BP562" s="98"/>
      <c r="BQ562" s="98"/>
      <c r="BR562" s="98"/>
      <c r="BS562" s="98"/>
      <c r="BT562" s="98"/>
      <c r="BU562" s="98"/>
      <c r="BV562" s="98"/>
      <c r="BW562" s="98"/>
      <c r="BX562" s="98"/>
      <c r="BY562" s="98"/>
      <c r="BZ562" s="98"/>
      <c r="CA562" s="98"/>
      <c r="CB562" s="98"/>
      <c r="CC562" s="98"/>
      <c r="CD562" s="98"/>
      <c r="CE562" s="98"/>
      <c r="CF562" s="98"/>
      <c r="CG562" s="98"/>
      <c r="CH562" s="98"/>
      <c r="CI562" s="98"/>
      <c r="CJ562" s="98"/>
      <c r="CK562" s="98"/>
      <c r="CL562" s="98"/>
      <c r="CM562" s="98"/>
      <c r="CN562" s="98"/>
      <c r="CO562" s="98"/>
      <c r="CP562" s="98"/>
      <c r="CQ562" s="98"/>
      <c r="CR562" s="98"/>
      <c r="CS562" s="98"/>
      <c r="CT562" s="98"/>
      <c r="CU562" s="98"/>
      <c r="CV562" s="98"/>
      <c r="CW562" s="98"/>
      <c r="CX562" s="98"/>
      <c r="CY562" s="98"/>
      <c r="CZ562" s="98"/>
      <c r="DA562" s="98"/>
      <c r="DB562" s="98"/>
      <c r="DC562" s="98"/>
      <c r="DD562" s="98"/>
      <c r="DE562" s="98"/>
      <c r="DF562" s="98"/>
      <c r="DG562" s="98"/>
      <c r="DH562" s="98"/>
      <c r="DI562" s="98"/>
      <c r="DJ562" s="98"/>
      <c r="DK562" s="98"/>
      <c r="DL562" s="98"/>
      <c r="DM562" s="98"/>
      <c r="DN562" s="98"/>
      <c r="DO562" s="98"/>
      <c r="DP562" s="98"/>
      <c r="DQ562" s="98"/>
      <c r="DR562" s="98"/>
      <c r="DS562" s="98"/>
      <c r="DT562" s="98"/>
      <c r="DU562" s="98"/>
      <c r="DV562" s="98"/>
      <c r="DW562" s="98"/>
      <c r="DX562" s="98"/>
      <c r="DY562" s="98"/>
      <c r="DZ562" s="98"/>
      <c r="EA562" s="98"/>
      <c r="EB562" s="98"/>
      <c r="EC562" s="98"/>
      <c r="ED562" s="98"/>
      <c r="EE562" s="98"/>
      <c r="EF562" s="98"/>
      <c r="EG562" s="98"/>
      <c r="EH562" s="98"/>
      <c r="EI562" s="98"/>
      <c r="EJ562" s="98"/>
      <c r="EK562" s="98"/>
      <c r="EL562" s="98"/>
      <c r="EM562" s="98"/>
      <c r="EN562" s="98"/>
      <c r="EO562" s="98"/>
      <c r="EP562" s="98"/>
      <c r="EQ562" s="98"/>
      <c r="ER562" s="98"/>
      <c r="ES562" s="98"/>
      <c r="ET562" s="98"/>
      <c r="EU562" s="98"/>
      <c r="EV562" s="98"/>
      <c r="EW562" s="98"/>
      <c r="EX562" s="98"/>
      <c r="EY562" s="98"/>
      <c r="EZ562" s="98"/>
      <c r="FA562" s="98"/>
      <c r="FB562" s="98"/>
      <c r="FC562" s="98"/>
      <c r="FD562" s="98"/>
      <c r="FE562" s="98"/>
      <c r="FF562" s="98"/>
      <c r="FG562" s="98"/>
      <c r="FH562" s="98"/>
      <c r="FI562" s="98"/>
      <c r="FJ562" s="98"/>
      <c r="FK562" s="98"/>
      <c r="FL562" s="98"/>
      <c r="FM562" s="98"/>
      <c r="FN562" s="98"/>
      <c r="FO562" s="98"/>
      <c r="FP562" s="98"/>
      <c r="FQ562" s="98"/>
      <c r="FR562" s="98"/>
      <c r="FS562" s="98"/>
      <c r="FT562" s="98"/>
      <c r="FU562" s="98"/>
      <c r="FV562" s="98"/>
      <c r="FW562" s="98"/>
      <c r="FX562" s="98"/>
      <c r="FY562" s="98"/>
      <c r="FZ562" s="98"/>
      <c r="GA562" s="98"/>
      <c r="GB562" s="98"/>
      <c r="GC562" s="98"/>
      <c r="GD562" s="98"/>
      <c r="GE562" s="98"/>
      <c r="GF562" s="98"/>
      <c r="GG562" s="98"/>
      <c r="GH562" s="98"/>
      <c r="GI562" s="98"/>
      <c r="GJ562" s="98"/>
      <c r="GK562" s="98"/>
      <c r="GL562" s="98"/>
      <c r="GM562" s="98"/>
      <c r="GN562" s="98"/>
      <c r="GO562" s="98"/>
      <c r="GP562" s="98"/>
      <c r="GQ562" s="98"/>
      <c r="GR562" s="98"/>
      <c r="GS562" s="98"/>
      <c r="GT562" s="98"/>
      <c r="GU562" s="98"/>
      <c r="GV562" s="98"/>
      <c r="GW562" s="98"/>
      <c r="GX562" s="98"/>
      <c r="GY562" s="98"/>
      <c r="GZ562" s="98"/>
      <c r="HA562" s="98"/>
      <c r="HB562" s="98"/>
      <c r="HC562" s="98"/>
      <c r="HD562" s="98"/>
      <c r="HE562" s="98"/>
      <c r="HF562" s="98"/>
      <c r="HG562" s="98"/>
      <c r="HH562" s="98"/>
      <c r="HI562" s="98"/>
      <c r="HJ562" s="98"/>
      <c r="HK562" s="98"/>
      <c r="HL562" s="98"/>
      <c r="HM562" s="98"/>
      <c r="HN562" s="98"/>
      <c r="HO562" s="98"/>
      <c r="HP562" s="98"/>
      <c r="HQ562" s="98"/>
      <c r="HR562" s="98"/>
      <c r="HS562" s="98"/>
      <c r="HT562" s="98"/>
    </row>
    <row r="563" spans="1:228" ht="15">
      <c r="A563" s="6" t="s">
        <v>904</v>
      </c>
      <c r="B563" s="7" t="s">
        <v>905</v>
      </c>
      <c r="C563" s="8">
        <v>42.52</v>
      </c>
      <c r="D563" s="27">
        <v>62.08</v>
      </c>
      <c r="E563" s="28">
        <v>51.02</v>
      </c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  <c r="AC563" s="98"/>
      <c r="AD563" s="98"/>
      <c r="AE563" s="98"/>
      <c r="AF563" s="98"/>
      <c r="AG563" s="98"/>
      <c r="AH563" s="98"/>
      <c r="AI563" s="98"/>
      <c r="AJ563" s="98"/>
      <c r="AK563" s="98"/>
      <c r="AL563" s="98"/>
      <c r="AM563" s="98"/>
      <c r="AN563" s="98"/>
      <c r="AO563" s="98"/>
      <c r="AP563" s="98"/>
      <c r="AQ563" s="98"/>
      <c r="AR563" s="98"/>
      <c r="AS563" s="98"/>
      <c r="AT563" s="98"/>
      <c r="AU563" s="98"/>
      <c r="AV563" s="98"/>
      <c r="AW563" s="98"/>
      <c r="AX563" s="98"/>
      <c r="AY563" s="98"/>
      <c r="AZ563" s="98"/>
      <c r="BA563" s="98"/>
      <c r="BB563" s="98"/>
      <c r="BC563" s="98"/>
      <c r="BD563" s="98"/>
      <c r="BE563" s="98"/>
      <c r="BF563" s="98"/>
      <c r="BG563" s="98"/>
      <c r="BH563" s="98"/>
      <c r="BI563" s="98"/>
      <c r="BJ563" s="98"/>
      <c r="BK563" s="98"/>
      <c r="BL563" s="98"/>
      <c r="BM563" s="98"/>
      <c r="BN563" s="98"/>
      <c r="BO563" s="98"/>
      <c r="BP563" s="98"/>
      <c r="BQ563" s="98"/>
      <c r="BR563" s="98"/>
      <c r="BS563" s="98"/>
      <c r="BT563" s="98"/>
      <c r="BU563" s="98"/>
      <c r="BV563" s="98"/>
      <c r="BW563" s="98"/>
      <c r="BX563" s="98"/>
      <c r="BY563" s="98"/>
      <c r="BZ563" s="98"/>
      <c r="CA563" s="98"/>
      <c r="CB563" s="98"/>
      <c r="CC563" s="98"/>
      <c r="CD563" s="98"/>
      <c r="CE563" s="98"/>
      <c r="CF563" s="98"/>
      <c r="CG563" s="98"/>
      <c r="CH563" s="98"/>
      <c r="CI563" s="98"/>
      <c r="CJ563" s="98"/>
      <c r="CK563" s="98"/>
      <c r="CL563" s="98"/>
      <c r="CM563" s="98"/>
      <c r="CN563" s="98"/>
      <c r="CO563" s="98"/>
      <c r="CP563" s="98"/>
      <c r="CQ563" s="98"/>
      <c r="CR563" s="98"/>
      <c r="CS563" s="98"/>
      <c r="CT563" s="98"/>
      <c r="CU563" s="98"/>
      <c r="CV563" s="98"/>
      <c r="CW563" s="98"/>
      <c r="CX563" s="98"/>
      <c r="CY563" s="98"/>
      <c r="CZ563" s="98"/>
      <c r="DA563" s="98"/>
      <c r="DB563" s="98"/>
      <c r="DC563" s="98"/>
      <c r="DD563" s="98"/>
      <c r="DE563" s="98"/>
      <c r="DF563" s="98"/>
      <c r="DG563" s="98"/>
      <c r="DH563" s="98"/>
      <c r="DI563" s="98"/>
      <c r="DJ563" s="98"/>
      <c r="DK563" s="98"/>
      <c r="DL563" s="98"/>
      <c r="DM563" s="98"/>
      <c r="DN563" s="98"/>
      <c r="DO563" s="98"/>
      <c r="DP563" s="98"/>
      <c r="DQ563" s="98"/>
      <c r="DR563" s="98"/>
      <c r="DS563" s="98"/>
      <c r="DT563" s="98"/>
      <c r="DU563" s="98"/>
      <c r="DV563" s="98"/>
      <c r="DW563" s="98"/>
      <c r="DX563" s="98"/>
      <c r="DY563" s="98"/>
      <c r="DZ563" s="98"/>
      <c r="EA563" s="98"/>
      <c r="EB563" s="98"/>
      <c r="EC563" s="98"/>
      <c r="ED563" s="98"/>
      <c r="EE563" s="98"/>
      <c r="EF563" s="98"/>
      <c r="EG563" s="98"/>
      <c r="EH563" s="98"/>
      <c r="EI563" s="98"/>
      <c r="EJ563" s="98"/>
      <c r="EK563" s="98"/>
      <c r="EL563" s="98"/>
      <c r="EM563" s="98"/>
      <c r="EN563" s="98"/>
      <c r="EO563" s="98"/>
      <c r="EP563" s="98"/>
      <c r="EQ563" s="98"/>
      <c r="ER563" s="98"/>
      <c r="ES563" s="98"/>
      <c r="ET563" s="98"/>
      <c r="EU563" s="98"/>
      <c r="EV563" s="98"/>
      <c r="EW563" s="98"/>
      <c r="EX563" s="98"/>
      <c r="EY563" s="98"/>
      <c r="EZ563" s="98"/>
      <c r="FA563" s="98"/>
      <c r="FB563" s="98"/>
      <c r="FC563" s="98"/>
      <c r="FD563" s="98"/>
      <c r="FE563" s="98"/>
      <c r="FF563" s="98"/>
      <c r="FG563" s="98"/>
      <c r="FH563" s="98"/>
      <c r="FI563" s="98"/>
      <c r="FJ563" s="98"/>
      <c r="FK563" s="98"/>
      <c r="FL563" s="98"/>
      <c r="FM563" s="98"/>
      <c r="FN563" s="98"/>
      <c r="FO563" s="98"/>
      <c r="FP563" s="98"/>
      <c r="FQ563" s="98"/>
      <c r="FR563" s="98"/>
      <c r="FS563" s="98"/>
      <c r="FT563" s="98"/>
      <c r="FU563" s="98"/>
      <c r="FV563" s="98"/>
      <c r="FW563" s="98"/>
      <c r="FX563" s="98"/>
      <c r="FY563" s="98"/>
      <c r="FZ563" s="98"/>
      <c r="GA563" s="98"/>
      <c r="GB563" s="98"/>
      <c r="GC563" s="98"/>
      <c r="GD563" s="98"/>
      <c r="GE563" s="98"/>
      <c r="GF563" s="98"/>
      <c r="GG563" s="98"/>
      <c r="GH563" s="98"/>
      <c r="GI563" s="98"/>
      <c r="GJ563" s="98"/>
      <c r="GK563" s="98"/>
      <c r="GL563" s="98"/>
      <c r="GM563" s="98"/>
      <c r="GN563" s="98"/>
      <c r="GO563" s="98"/>
      <c r="GP563" s="98"/>
      <c r="GQ563" s="98"/>
      <c r="GR563" s="98"/>
      <c r="GS563" s="98"/>
      <c r="GT563" s="98"/>
      <c r="GU563" s="98"/>
      <c r="GV563" s="98"/>
      <c r="GW563" s="98"/>
      <c r="GX563" s="98"/>
      <c r="GY563" s="98"/>
      <c r="GZ563" s="98"/>
      <c r="HA563" s="98"/>
      <c r="HB563" s="98"/>
      <c r="HC563" s="98"/>
      <c r="HD563" s="98"/>
      <c r="HE563" s="98"/>
      <c r="HF563" s="98"/>
      <c r="HG563" s="98"/>
      <c r="HH563" s="98"/>
      <c r="HI563" s="98"/>
      <c r="HJ563" s="98"/>
      <c r="HK563" s="98"/>
      <c r="HL563" s="98"/>
      <c r="HM563" s="98"/>
      <c r="HN563" s="98"/>
      <c r="HO563" s="98"/>
      <c r="HP563" s="98"/>
      <c r="HQ563" s="98"/>
      <c r="HR563" s="98"/>
      <c r="HS563" s="98"/>
      <c r="HT563" s="98"/>
    </row>
    <row r="564" spans="1:228" ht="15">
      <c r="A564" s="6" t="s">
        <v>906</v>
      </c>
      <c r="B564" s="7" t="s">
        <v>2051</v>
      </c>
      <c r="C564" s="8">
        <v>59.57</v>
      </c>
      <c r="D564" s="27">
        <v>86.97</v>
      </c>
      <c r="E564" s="28">
        <v>71.48</v>
      </c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  <c r="AC564" s="98"/>
      <c r="AD564" s="98"/>
      <c r="AE564" s="98"/>
      <c r="AF564" s="98"/>
      <c r="AG564" s="98"/>
      <c r="AH564" s="98"/>
      <c r="AI564" s="98"/>
      <c r="AJ564" s="98"/>
      <c r="AK564" s="98"/>
      <c r="AL564" s="98"/>
      <c r="AM564" s="98"/>
      <c r="AN564" s="98"/>
      <c r="AO564" s="98"/>
      <c r="AP564" s="98"/>
      <c r="AQ564" s="98"/>
      <c r="AR564" s="98"/>
      <c r="AS564" s="98"/>
      <c r="AT564" s="98"/>
      <c r="AU564" s="98"/>
      <c r="AV564" s="98"/>
      <c r="AW564" s="98"/>
      <c r="AX564" s="98"/>
      <c r="AY564" s="98"/>
      <c r="AZ564" s="98"/>
      <c r="BA564" s="98"/>
      <c r="BB564" s="98"/>
      <c r="BC564" s="98"/>
      <c r="BD564" s="98"/>
      <c r="BE564" s="98"/>
      <c r="BF564" s="98"/>
      <c r="BG564" s="98"/>
      <c r="BH564" s="98"/>
      <c r="BI564" s="98"/>
      <c r="BJ564" s="98"/>
      <c r="BK564" s="98"/>
      <c r="BL564" s="98"/>
      <c r="BM564" s="98"/>
      <c r="BN564" s="98"/>
      <c r="BO564" s="98"/>
      <c r="BP564" s="98"/>
      <c r="BQ564" s="98"/>
      <c r="BR564" s="98"/>
      <c r="BS564" s="98"/>
      <c r="BT564" s="98"/>
      <c r="BU564" s="98"/>
      <c r="BV564" s="98"/>
      <c r="BW564" s="98"/>
      <c r="BX564" s="98"/>
      <c r="BY564" s="98"/>
      <c r="BZ564" s="98"/>
      <c r="CA564" s="98"/>
      <c r="CB564" s="98"/>
      <c r="CC564" s="98"/>
      <c r="CD564" s="98"/>
      <c r="CE564" s="98"/>
      <c r="CF564" s="98"/>
      <c r="CG564" s="98"/>
      <c r="CH564" s="98"/>
      <c r="CI564" s="98"/>
      <c r="CJ564" s="98"/>
      <c r="CK564" s="98"/>
      <c r="CL564" s="98"/>
      <c r="CM564" s="98"/>
      <c r="CN564" s="98"/>
      <c r="CO564" s="98"/>
      <c r="CP564" s="98"/>
      <c r="CQ564" s="98"/>
      <c r="CR564" s="98"/>
      <c r="CS564" s="98"/>
      <c r="CT564" s="98"/>
      <c r="CU564" s="98"/>
      <c r="CV564" s="98"/>
      <c r="CW564" s="98"/>
      <c r="CX564" s="98"/>
      <c r="CY564" s="98"/>
      <c r="CZ564" s="98"/>
      <c r="DA564" s="98"/>
      <c r="DB564" s="98"/>
      <c r="DC564" s="98"/>
      <c r="DD564" s="98"/>
      <c r="DE564" s="98"/>
      <c r="DF564" s="98"/>
      <c r="DG564" s="98"/>
      <c r="DH564" s="98"/>
      <c r="DI564" s="98"/>
      <c r="DJ564" s="98"/>
      <c r="DK564" s="98"/>
      <c r="DL564" s="98"/>
      <c r="DM564" s="98"/>
      <c r="DN564" s="98"/>
      <c r="DO564" s="98"/>
      <c r="DP564" s="98"/>
      <c r="DQ564" s="98"/>
      <c r="DR564" s="98"/>
      <c r="DS564" s="98"/>
      <c r="DT564" s="98"/>
      <c r="DU564" s="98"/>
      <c r="DV564" s="98"/>
      <c r="DW564" s="98"/>
      <c r="DX564" s="98"/>
      <c r="DY564" s="98"/>
      <c r="DZ564" s="98"/>
      <c r="EA564" s="98"/>
      <c r="EB564" s="98"/>
      <c r="EC564" s="98"/>
      <c r="ED564" s="98"/>
      <c r="EE564" s="98"/>
      <c r="EF564" s="98"/>
      <c r="EG564" s="98"/>
      <c r="EH564" s="98"/>
      <c r="EI564" s="98"/>
      <c r="EJ564" s="98"/>
      <c r="EK564" s="98"/>
      <c r="EL564" s="98"/>
      <c r="EM564" s="98"/>
      <c r="EN564" s="98"/>
      <c r="EO564" s="98"/>
      <c r="EP564" s="98"/>
      <c r="EQ564" s="98"/>
      <c r="ER564" s="98"/>
      <c r="ES564" s="98"/>
      <c r="ET564" s="98"/>
      <c r="EU564" s="98"/>
      <c r="EV564" s="98"/>
      <c r="EW564" s="98"/>
      <c r="EX564" s="98"/>
      <c r="EY564" s="98"/>
      <c r="EZ564" s="98"/>
      <c r="FA564" s="98"/>
      <c r="FB564" s="98"/>
      <c r="FC564" s="98"/>
      <c r="FD564" s="98"/>
      <c r="FE564" s="98"/>
      <c r="FF564" s="98"/>
      <c r="FG564" s="98"/>
      <c r="FH564" s="98"/>
      <c r="FI564" s="98"/>
      <c r="FJ564" s="98"/>
      <c r="FK564" s="98"/>
      <c r="FL564" s="98"/>
      <c r="FM564" s="98"/>
      <c r="FN564" s="98"/>
      <c r="FO564" s="98"/>
      <c r="FP564" s="98"/>
      <c r="FQ564" s="98"/>
      <c r="FR564" s="98"/>
      <c r="FS564" s="98"/>
      <c r="FT564" s="98"/>
      <c r="FU564" s="98"/>
      <c r="FV564" s="98"/>
      <c r="FW564" s="98"/>
      <c r="FX564" s="98"/>
      <c r="FY564" s="98"/>
      <c r="FZ564" s="98"/>
      <c r="GA564" s="98"/>
      <c r="GB564" s="98"/>
      <c r="GC564" s="98"/>
      <c r="GD564" s="98"/>
      <c r="GE564" s="98"/>
      <c r="GF564" s="98"/>
      <c r="GG564" s="98"/>
      <c r="GH564" s="98"/>
      <c r="GI564" s="98"/>
      <c r="GJ564" s="98"/>
      <c r="GK564" s="98"/>
      <c r="GL564" s="98"/>
      <c r="GM564" s="98"/>
      <c r="GN564" s="98"/>
      <c r="GO564" s="98"/>
      <c r="GP564" s="98"/>
      <c r="GQ564" s="98"/>
      <c r="GR564" s="98"/>
      <c r="GS564" s="98"/>
      <c r="GT564" s="98"/>
      <c r="GU564" s="98"/>
      <c r="GV564" s="98"/>
      <c r="GW564" s="98"/>
      <c r="GX564" s="98"/>
      <c r="GY564" s="98"/>
      <c r="GZ564" s="98"/>
      <c r="HA564" s="98"/>
      <c r="HB564" s="98"/>
      <c r="HC564" s="98"/>
      <c r="HD564" s="98"/>
      <c r="HE564" s="98"/>
      <c r="HF564" s="98"/>
      <c r="HG564" s="98"/>
      <c r="HH564" s="98"/>
      <c r="HI564" s="98"/>
      <c r="HJ564" s="98"/>
      <c r="HK564" s="98"/>
      <c r="HL564" s="98"/>
      <c r="HM564" s="98"/>
      <c r="HN564" s="98"/>
      <c r="HO564" s="98"/>
      <c r="HP564" s="98"/>
      <c r="HQ564" s="98"/>
      <c r="HR564" s="98"/>
      <c r="HS564" s="98"/>
      <c r="HT564" s="98"/>
    </row>
    <row r="565" spans="1:228" ht="15">
      <c r="A565" s="6" t="s">
        <v>907</v>
      </c>
      <c r="B565" s="7" t="s">
        <v>908</v>
      </c>
      <c r="C565" s="8">
        <v>19.6</v>
      </c>
      <c r="D565" s="27">
        <v>28.62</v>
      </c>
      <c r="E565" s="28">
        <v>23.52</v>
      </c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  <c r="AC565" s="98"/>
      <c r="AD565" s="98"/>
      <c r="AE565" s="98"/>
      <c r="AF565" s="98"/>
      <c r="AG565" s="98"/>
      <c r="AH565" s="98"/>
      <c r="AI565" s="98"/>
      <c r="AJ565" s="98"/>
      <c r="AK565" s="98"/>
      <c r="AL565" s="98"/>
      <c r="AM565" s="98"/>
      <c r="AN565" s="98"/>
      <c r="AO565" s="98"/>
      <c r="AP565" s="98"/>
      <c r="AQ565" s="98"/>
      <c r="AR565" s="98"/>
      <c r="AS565" s="98"/>
      <c r="AT565" s="98"/>
      <c r="AU565" s="98"/>
      <c r="AV565" s="98"/>
      <c r="AW565" s="98"/>
      <c r="AX565" s="98"/>
      <c r="AY565" s="98"/>
      <c r="AZ565" s="98"/>
      <c r="BA565" s="98"/>
      <c r="BB565" s="98"/>
      <c r="BC565" s="98"/>
      <c r="BD565" s="98"/>
      <c r="BE565" s="98"/>
      <c r="BF565" s="98"/>
      <c r="BG565" s="98"/>
      <c r="BH565" s="98"/>
      <c r="BI565" s="98"/>
      <c r="BJ565" s="98"/>
      <c r="BK565" s="98"/>
      <c r="BL565" s="98"/>
      <c r="BM565" s="98"/>
      <c r="BN565" s="98"/>
      <c r="BO565" s="98"/>
      <c r="BP565" s="98"/>
      <c r="BQ565" s="98"/>
      <c r="BR565" s="98"/>
      <c r="BS565" s="98"/>
      <c r="BT565" s="98"/>
      <c r="BU565" s="98"/>
      <c r="BV565" s="98"/>
      <c r="BW565" s="98"/>
      <c r="BX565" s="98"/>
      <c r="BY565" s="98"/>
      <c r="BZ565" s="98"/>
      <c r="CA565" s="98"/>
      <c r="CB565" s="98"/>
      <c r="CC565" s="98"/>
      <c r="CD565" s="98"/>
      <c r="CE565" s="98"/>
      <c r="CF565" s="98"/>
      <c r="CG565" s="98"/>
      <c r="CH565" s="98"/>
      <c r="CI565" s="98"/>
      <c r="CJ565" s="98"/>
      <c r="CK565" s="98"/>
      <c r="CL565" s="98"/>
      <c r="CM565" s="98"/>
      <c r="CN565" s="98"/>
      <c r="CO565" s="98"/>
      <c r="CP565" s="98"/>
      <c r="CQ565" s="98"/>
      <c r="CR565" s="98"/>
      <c r="CS565" s="98"/>
      <c r="CT565" s="98"/>
      <c r="CU565" s="98"/>
      <c r="CV565" s="98"/>
      <c r="CW565" s="98"/>
      <c r="CX565" s="98"/>
      <c r="CY565" s="98"/>
      <c r="CZ565" s="98"/>
      <c r="DA565" s="98"/>
      <c r="DB565" s="98"/>
      <c r="DC565" s="98"/>
      <c r="DD565" s="98"/>
      <c r="DE565" s="98"/>
      <c r="DF565" s="98"/>
      <c r="DG565" s="98"/>
      <c r="DH565" s="98"/>
      <c r="DI565" s="98"/>
      <c r="DJ565" s="98"/>
      <c r="DK565" s="98"/>
      <c r="DL565" s="98"/>
      <c r="DM565" s="98"/>
      <c r="DN565" s="98"/>
      <c r="DO565" s="98"/>
      <c r="DP565" s="98"/>
      <c r="DQ565" s="98"/>
      <c r="DR565" s="98"/>
      <c r="DS565" s="98"/>
      <c r="DT565" s="98"/>
      <c r="DU565" s="98"/>
      <c r="DV565" s="98"/>
      <c r="DW565" s="98"/>
      <c r="DX565" s="98"/>
      <c r="DY565" s="98"/>
      <c r="DZ565" s="98"/>
      <c r="EA565" s="98"/>
      <c r="EB565" s="98"/>
      <c r="EC565" s="98"/>
      <c r="ED565" s="98"/>
      <c r="EE565" s="98"/>
      <c r="EF565" s="98"/>
      <c r="EG565" s="98"/>
      <c r="EH565" s="98"/>
      <c r="EI565" s="98"/>
      <c r="EJ565" s="98"/>
      <c r="EK565" s="98"/>
      <c r="EL565" s="98"/>
      <c r="EM565" s="98"/>
      <c r="EN565" s="98"/>
      <c r="EO565" s="98"/>
      <c r="EP565" s="98"/>
      <c r="EQ565" s="98"/>
      <c r="ER565" s="98"/>
      <c r="ES565" s="98"/>
      <c r="ET565" s="98"/>
      <c r="EU565" s="98"/>
      <c r="EV565" s="98"/>
      <c r="EW565" s="98"/>
      <c r="EX565" s="98"/>
      <c r="EY565" s="98"/>
      <c r="EZ565" s="98"/>
      <c r="FA565" s="98"/>
      <c r="FB565" s="98"/>
      <c r="FC565" s="98"/>
      <c r="FD565" s="98"/>
      <c r="FE565" s="98"/>
      <c r="FF565" s="98"/>
      <c r="FG565" s="98"/>
      <c r="FH565" s="98"/>
      <c r="FI565" s="98"/>
      <c r="FJ565" s="98"/>
      <c r="FK565" s="98"/>
      <c r="FL565" s="98"/>
      <c r="FM565" s="98"/>
      <c r="FN565" s="98"/>
      <c r="FO565" s="98"/>
      <c r="FP565" s="98"/>
      <c r="FQ565" s="98"/>
      <c r="FR565" s="98"/>
      <c r="FS565" s="98"/>
      <c r="FT565" s="98"/>
      <c r="FU565" s="98"/>
      <c r="FV565" s="98"/>
      <c r="FW565" s="98"/>
      <c r="FX565" s="98"/>
      <c r="FY565" s="98"/>
      <c r="FZ565" s="98"/>
      <c r="GA565" s="98"/>
      <c r="GB565" s="98"/>
      <c r="GC565" s="98"/>
      <c r="GD565" s="98"/>
      <c r="GE565" s="98"/>
      <c r="GF565" s="98"/>
      <c r="GG565" s="98"/>
      <c r="GH565" s="98"/>
      <c r="GI565" s="98"/>
      <c r="GJ565" s="98"/>
      <c r="GK565" s="98"/>
      <c r="GL565" s="98"/>
      <c r="GM565" s="98"/>
      <c r="GN565" s="98"/>
      <c r="GO565" s="98"/>
      <c r="GP565" s="98"/>
      <c r="GQ565" s="98"/>
      <c r="GR565" s="98"/>
      <c r="GS565" s="98"/>
      <c r="GT565" s="98"/>
      <c r="GU565" s="98"/>
      <c r="GV565" s="98"/>
      <c r="GW565" s="98"/>
      <c r="GX565" s="98"/>
      <c r="GY565" s="98"/>
      <c r="GZ565" s="98"/>
      <c r="HA565" s="98"/>
      <c r="HB565" s="98"/>
      <c r="HC565" s="98"/>
      <c r="HD565" s="98"/>
      <c r="HE565" s="98"/>
      <c r="HF565" s="98"/>
      <c r="HG565" s="98"/>
      <c r="HH565" s="98"/>
      <c r="HI565" s="98"/>
      <c r="HJ565" s="98"/>
      <c r="HK565" s="98"/>
      <c r="HL565" s="98"/>
      <c r="HM565" s="98"/>
      <c r="HN565" s="98"/>
      <c r="HO565" s="98"/>
      <c r="HP565" s="98"/>
      <c r="HQ565" s="98"/>
      <c r="HR565" s="98"/>
      <c r="HS565" s="98"/>
      <c r="HT565" s="98"/>
    </row>
    <row r="566" spans="1:228" ht="15">
      <c r="A566" s="6" t="s">
        <v>909</v>
      </c>
      <c r="B566" s="7" t="s">
        <v>910</v>
      </c>
      <c r="C566" s="8">
        <v>53.07</v>
      </c>
      <c r="D566" s="27">
        <v>77.48</v>
      </c>
      <c r="E566" s="28">
        <v>63.68</v>
      </c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  <c r="AC566" s="98"/>
      <c r="AD566" s="98"/>
      <c r="AE566" s="98"/>
      <c r="AF566" s="98"/>
      <c r="AG566" s="98"/>
      <c r="AH566" s="98"/>
      <c r="AI566" s="98"/>
      <c r="AJ566" s="98"/>
      <c r="AK566" s="98"/>
      <c r="AL566" s="98"/>
      <c r="AM566" s="98"/>
      <c r="AN566" s="98"/>
      <c r="AO566" s="98"/>
      <c r="AP566" s="98"/>
      <c r="AQ566" s="98"/>
      <c r="AR566" s="98"/>
      <c r="AS566" s="98"/>
      <c r="AT566" s="98"/>
      <c r="AU566" s="98"/>
      <c r="AV566" s="98"/>
      <c r="AW566" s="98"/>
      <c r="AX566" s="98"/>
      <c r="AY566" s="98"/>
      <c r="AZ566" s="98"/>
      <c r="BA566" s="98"/>
      <c r="BB566" s="98"/>
      <c r="BC566" s="98"/>
      <c r="BD566" s="98"/>
      <c r="BE566" s="98"/>
      <c r="BF566" s="98"/>
      <c r="BG566" s="98"/>
      <c r="BH566" s="98"/>
      <c r="BI566" s="98"/>
      <c r="BJ566" s="98"/>
      <c r="BK566" s="98"/>
      <c r="BL566" s="98"/>
      <c r="BM566" s="98"/>
      <c r="BN566" s="98"/>
      <c r="BO566" s="98"/>
      <c r="BP566" s="98"/>
      <c r="BQ566" s="98"/>
      <c r="BR566" s="98"/>
      <c r="BS566" s="98"/>
      <c r="BT566" s="98"/>
      <c r="BU566" s="98"/>
      <c r="BV566" s="98"/>
      <c r="BW566" s="98"/>
      <c r="BX566" s="98"/>
      <c r="BY566" s="98"/>
      <c r="BZ566" s="98"/>
      <c r="CA566" s="98"/>
      <c r="CB566" s="98"/>
      <c r="CC566" s="98"/>
      <c r="CD566" s="98"/>
      <c r="CE566" s="98"/>
      <c r="CF566" s="98"/>
      <c r="CG566" s="98"/>
      <c r="CH566" s="98"/>
      <c r="CI566" s="98"/>
      <c r="CJ566" s="98"/>
      <c r="CK566" s="98"/>
      <c r="CL566" s="98"/>
      <c r="CM566" s="98"/>
      <c r="CN566" s="98"/>
      <c r="CO566" s="98"/>
      <c r="CP566" s="98"/>
      <c r="CQ566" s="98"/>
      <c r="CR566" s="98"/>
      <c r="CS566" s="98"/>
      <c r="CT566" s="98"/>
      <c r="CU566" s="98"/>
      <c r="CV566" s="98"/>
      <c r="CW566" s="98"/>
      <c r="CX566" s="98"/>
      <c r="CY566" s="98"/>
      <c r="CZ566" s="98"/>
      <c r="DA566" s="98"/>
      <c r="DB566" s="98"/>
      <c r="DC566" s="98"/>
      <c r="DD566" s="98"/>
      <c r="DE566" s="98"/>
      <c r="DF566" s="98"/>
      <c r="DG566" s="98"/>
      <c r="DH566" s="98"/>
      <c r="DI566" s="98"/>
      <c r="DJ566" s="98"/>
      <c r="DK566" s="98"/>
      <c r="DL566" s="98"/>
      <c r="DM566" s="98"/>
      <c r="DN566" s="98"/>
      <c r="DO566" s="98"/>
      <c r="DP566" s="98"/>
      <c r="DQ566" s="98"/>
      <c r="DR566" s="98"/>
      <c r="DS566" s="98"/>
      <c r="DT566" s="98"/>
      <c r="DU566" s="98"/>
      <c r="DV566" s="98"/>
      <c r="DW566" s="98"/>
      <c r="DX566" s="98"/>
      <c r="DY566" s="98"/>
      <c r="DZ566" s="98"/>
      <c r="EA566" s="98"/>
      <c r="EB566" s="98"/>
      <c r="EC566" s="98"/>
      <c r="ED566" s="98"/>
      <c r="EE566" s="98"/>
      <c r="EF566" s="98"/>
      <c r="EG566" s="98"/>
      <c r="EH566" s="98"/>
      <c r="EI566" s="98"/>
      <c r="EJ566" s="98"/>
      <c r="EK566" s="98"/>
      <c r="EL566" s="98"/>
      <c r="EM566" s="98"/>
      <c r="EN566" s="98"/>
      <c r="EO566" s="98"/>
      <c r="EP566" s="98"/>
      <c r="EQ566" s="98"/>
      <c r="ER566" s="98"/>
      <c r="ES566" s="98"/>
      <c r="ET566" s="98"/>
      <c r="EU566" s="98"/>
      <c r="EV566" s="98"/>
      <c r="EW566" s="98"/>
      <c r="EX566" s="98"/>
      <c r="EY566" s="98"/>
      <c r="EZ566" s="98"/>
      <c r="FA566" s="98"/>
      <c r="FB566" s="98"/>
      <c r="FC566" s="98"/>
      <c r="FD566" s="98"/>
      <c r="FE566" s="98"/>
      <c r="FF566" s="98"/>
      <c r="FG566" s="98"/>
      <c r="FH566" s="98"/>
      <c r="FI566" s="98"/>
      <c r="FJ566" s="98"/>
      <c r="FK566" s="98"/>
      <c r="FL566" s="98"/>
      <c r="FM566" s="98"/>
      <c r="FN566" s="98"/>
      <c r="FO566" s="98"/>
      <c r="FP566" s="98"/>
      <c r="FQ566" s="98"/>
      <c r="FR566" s="98"/>
      <c r="FS566" s="98"/>
      <c r="FT566" s="98"/>
      <c r="FU566" s="98"/>
      <c r="FV566" s="98"/>
      <c r="FW566" s="98"/>
      <c r="FX566" s="98"/>
      <c r="FY566" s="98"/>
      <c r="FZ566" s="98"/>
      <c r="GA566" s="98"/>
      <c r="GB566" s="98"/>
      <c r="GC566" s="98"/>
      <c r="GD566" s="98"/>
      <c r="GE566" s="98"/>
      <c r="GF566" s="98"/>
      <c r="GG566" s="98"/>
      <c r="GH566" s="98"/>
      <c r="GI566" s="98"/>
      <c r="GJ566" s="98"/>
      <c r="GK566" s="98"/>
      <c r="GL566" s="98"/>
      <c r="GM566" s="98"/>
      <c r="GN566" s="98"/>
      <c r="GO566" s="98"/>
      <c r="GP566" s="98"/>
      <c r="GQ566" s="98"/>
      <c r="GR566" s="98"/>
      <c r="GS566" s="98"/>
      <c r="GT566" s="98"/>
      <c r="GU566" s="98"/>
      <c r="GV566" s="98"/>
      <c r="GW566" s="98"/>
      <c r="GX566" s="98"/>
      <c r="GY566" s="98"/>
      <c r="GZ566" s="98"/>
      <c r="HA566" s="98"/>
      <c r="HB566" s="98"/>
      <c r="HC566" s="98"/>
      <c r="HD566" s="98"/>
      <c r="HE566" s="98"/>
      <c r="HF566" s="98"/>
      <c r="HG566" s="98"/>
      <c r="HH566" s="98"/>
      <c r="HI566" s="98"/>
      <c r="HJ566" s="98"/>
      <c r="HK566" s="98"/>
      <c r="HL566" s="98"/>
      <c r="HM566" s="98"/>
      <c r="HN566" s="98"/>
      <c r="HO566" s="98"/>
      <c r="HP566" s="98"/>
      <c r="HQ566" s="98"/>
      <c r="HR566" s="98"/>
      <c r="HS566" s="98"/>
      <c r="HT566" s="98"/>
    </row>
    <row r="567" spans="1:228" ht="15">
      <c r="A567" s="6" t="s">
        <v>911</v>
      </c>
      <c r="B567" s="7" t="s">
        <v>912</v>
      </c>
      <c r="C567" s="8">
        <v>103.6</v>
      </c>
      <c r="D567" s="27">
        <v>151.26</v>
      </c>
      <c r="E567" s="28">
        <v>124.32</v>
      </c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  <c r="AC567" s="98"/>
      <c r="AD567" s="98"/>
      <c r="AE567" s="98"/>
      <c r="AF567" s="98"/>
      <c r="AG567" s="98"/>
      <c r="AH567" s="98"/>
      <c r="AI567" s="98"/>
      <c r="AJ567" s="98"/>
      <c r="AK567" s="98"/>
      <c r="AL567" s="98"/>
      <c r="AM567" s="98"/>
      <c r="AN567" s="98"/>
      <c r="AO567" s="98"/>
      <c r="AP567" s="98"/>
      <c r="AQ567" s="98"/>
      <c r="AR567" s="98"/>
      <c r="AS567" s="98"/>
      <c r="AT567" s="98"/>
      <c r="AU567" s="98"/>
      <c r="AV567" s="98"/>
      <c r="AW567" s="98"/>
      <c r="AX567" s="98"/>
      <c r="AY567" s="98"/>
      <c r="AZ567" s="98"/>
      <c r="BA567" s="98"/>
      <c r="BB567" s="98"/>
      <c r="BC567" s="98"/>
      <c r="BD567" s="98"/>
      <c r="BE567" s="98"/>
      <c r="BF567" s="98"/>
      <c r="BG567" s="98"/>
      <c r="BH567" s="98"/>
      <c r="BI567" s="98"/>
      <c r="BJ567" s="98"/>
      <c r="BK567" s="98"/>
      <c r="BL567" s="98"/>
      <c r="BM567" s="98"/>
      <c r="BN567" s="98"/>
      <c r="BO567" s="98"/>
      <c r="BP567" s="98"/>
      <c r="BQ567" s="98"/>
      <c r="BR567" s="98"/>
      <c r="BS567" s="98"/>
      <c r="BT567" s="98"/>
      <c r="BU567" s="98"/>
      <c r="BV567" s="98"/>
      <c r="BW567" s="98"/>
      <c r="BX567" s="98"/>
      <c r="BY567" s="98"/>
      <c r="BZ567" s="98"/>
      <c r="CA567" s="98"/>
      <c r="CB567" s="98"/>
      <c r="CC567" s="98"/>
      <c r="CD567" s="98"/>
      <c r="CE567" s="98"/>
      <c r="CF567" s="98"/>
      <c r="CG567" s="98"/>
      <c r="CH567" s="98"/>
      <c r="CI567" s="98"/>
      <c r="CJ567" s="98"/>
      <c r="CK567" s="98"/>
      <c r="CL567" s="98"/>
      <c r="CM567" s="98"/>
      <c r="CN567" s="98"/>
      <c r="CO567" s="98"/>
      <c r="CP567" s="98"/>
      <c r="CQ567" s="98"/>
      <c r="CR567" s="98"/>
      <c r="CS567" s="98"/>
      <c r="CT567" s="98"/>
      <c r="CU567" s="98"/>
      <c r="CV567" s="98"/>
      <c r="CW567" s="98"/>
      <c r="CX567" s="98"/>
      <c r="CY567" s="98"/>
      <c r="CZ567" s="98"/>
      <c r="DA567" s="98"/>
      <c r="DB567" s="98"/>
      <c r="DC567" s="98"/>
      <c r="DD567" s="98"/>
      <c r="DE567" s="98"/>
      <c r="DF567" s="98"/>
      <c r="DG567" s="98"/>
      <c r="DH567" s="98"/>
      <c r="DI567" s="98"/>
      <c r="DJ567" s="98"/>
      <c r="DK567" s="98"/>
      <c r="DL567" s="98"/>
      <c r="DM567" s="98"/>
      <c r="DN567" s="98"/>
      <c r="DO567" s="98"/>
      <c r="DP567" s="98"/>
      <c r="DQ567" s="98"/>
      <c r="DR567" s="98"/>
      <c r="DS567" s="98"/>
      <c r="DT567" s="98"/>
      <c r="DU567" s="98"/>
      <c r="DV567" s="98"/>
      <c r="DW567" s="98"/>
      <c r="DX567" s="98"/>
      <c r="DY567" s="98"/>
      <c r="DZ567" s="98"/>
      <c r="EA567" s="98"/>
      <c r="EB567" s="98"/>
      <c r="EC567" s="98"/>
      <c r="ED567" s="98"/>
      <c r="EE567" s="98"/>
      <c r="EF567" s="98"/>
      <c r="EG567" s="98"/>
      <c r="EH567" s="98"/>
      <c r="EI567" s="98"/>
      <c r="EJ567" s="98"/>
      <c r="EK567" s="98"/>
      <c r="EL567" s="98"/>
      <c r="EM567" s="98"/>
      <c r="EN567" s="98"/>
      <c r="EO567" s="98"/>
      <c r="EP567" s="98"/>
      <c r="EQ567" s="98"/>
      <c r="ER567" s="98"/>
      <c r="ES567" s="98"/>
      <c r="ET567" s="98"/>
      <c r="EU567" s="98"/>
      <c r="EV567" s="98"/>
      <c r="EW567" s="98"/>
      <c r="EX567" s="98"/>
      <c r="EY567" s="98"/>
      <c r="EZ567" s="98"/>
      <c r="FA567" s="98"/>
      <c r="FB567" s="98"/>
      <c r="FC567" s="98"/>
      <c r="FD567" s="98"/>
      <c r="FE567" s="98"/>
      <c r="FF567" s="98"/>
      <c r="FG567" s="98"/>
      <c r="FH567" s="98"/>
      <c r="FI567" s="98"/>
      <c r="FJ567" s="98"/>
      <c r="FK567" s="98"/>
      <c r="FL567" s="98"/>
      <c r="FM567" s="98"/>
      <c r="FN567" s="98"/>
      <c r="FO567" s="98"/>
      <c r="FP567" s="98"/>
      <c r="FQ567" s="98"/>
      <c r="FR567" s="98"/>
      <c r="FS567" s="98"/>
      <c r="FT567" s="98"/>
      <c r="FU567" s="98"/>
      <c r="FV567" s="98"/>
      <c r="FW567" s="98"/>
      <c r="FX567" s="98"/>
      <c r="FY567" s="98"/>
      <c r="FZ567" s="98"/>
      <c r="GA567" s="98"/>
      <c r="GB567" s="98"/>
      <c r="GC567" s="98"/>
      <c r="GD567" s="98"/>
      <c r="GE567" s="98"/>
      <c r="GF567" s="98"/>
      <c r="GG567" s="98"/>
      <c r="GH567" s="98"/>
      <c r="GI567" s="98"/>
      <c r="GJ567" s="98"/>
      <c r="GK567" s="98"/>
      <c r="GL567" s="98"/>
      <c r="GM567" s="98"/>
      <c r="GN567" s="98"/>
      <c r="GO567" s="98"/>
      <c r="GP567" s="98"/>
      <c r="GQ567" s="98"/>
      <c r="GR567" s="98"/>
      <c r="GS567" s="98"/>
      <c r="GT567" s="98"/>
      <c r="GU567" s="98"/>
      <c r="GV567" s="98"/>
      <c r="GW567" s="98"/>
      <c r="GX567" s="98"/>
      <c r="GY567" s="98"/>
      <c r="GZ567" s="98"/>
      <c r="HA567" s="98"/>
      <c r="HB567" s="98"/>
      <c r="HC567" s="98"/>
      <c r="HD567" s="98"/>
      <c r="HE567" s="98"/>
      <c r="HF567" s="98"/>
      <c r="HG567" s="98"/>
      <c r="HH567" s="98"/>
      <c r="HI567" s="98"/>
      <c r="HJ567" s="98"/>
      <c r="HK567" s="98"/>
      <c r="HL567" s="98"/>
      <c r="HM567" s="98"/>
      <c r="HN567" s="98"/>
      <c r="HO567" s="98"/>
      <c r="HP567" s="98"/>
      <c r="HQ567" s="98"/>
      <c r="HR567" s="98"/>
      <c r="HS567" s="98"/>
      <c r="HT567" s="98"/>
    </row>
    <row r="568" spans="1:228" ht="15">
      <c r="A568" s="6" t="s">
        <v>913</v>
      </c>
      <c r="B568" s="7" t="s">
        <v>914</v>
      </c>
      <c r="C568" s="8">
        <v>12.6</v>
      </c>
      <c r="D568" s="27">
        <v>18.4</v>
      </c>
      <c r="E568" s="28">
        <v>15.12</v>
      </c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  <c r="AC568" s="98"/>
      <c r="AD568" s="98"/>
      <c r="AE568" s="98"/>
      <c r="AF568" s="98"/>
      <c r="AG568" s="98"/>
      <c r="AH568" s="98"/>
      <c r="AI568" s="98"/>
      <c r="AJ568" s="98"/>
      <c r="AK568" s="98"/>
      <c r="AL568" s="98"/>
      <c r="AM568" s="98"/>
      <c r="AN568" s="98"/>
      <c r="AO568" s="98"/>
      <c r="AP568" s="98"/>
      <c r="AQ568" s="98"/>
      <c r="AR568" s="98"/>
      <c r="AS568" s="98"/>
      <c r="AT568" s="98"/>
      <c r="AU568" s="98"/>
      <c r="AV568" s="98"/>
      <c r="AW568" s="98"/>
      <c r="AX568" s="98"/>
      <c r="AY568" s="98"/>
      <c r="AZ568" s="98"/>
      <c r="BA568" s="98"/>
      <c r="BB568" s="98"/>
      <c r="BC568" s="98"/>
      <c r="BD568" s="98"/>
      <c r="BE568" s="98"/>
      <c r="BF568" s="98"/>
      <c r="BG568" s="98"/>
      <c r="BH568" s="98"/>
      <c r="BI568" s="98"/>
      <c r="BJ568" s="98"/>
      <c r="BK568" s="98"/>
      <c r="BL568" s="98"/>
      <c r="BM568" s="98"/>
      <c r="BN568" s="98"/>
      <c r="BO568" s="98"/>
      <c r="BP568" s="98"/>
      <c r="BQ568" s="98"/>
      <c r="BR568" s="98"/>
      <c r="BS568" s="98"/>
      <c r="BT568" s="98"/>
      <c r="BU568" s="98"/>
      <c r="BV568" s="98"/>
      <c r="BW568" s="98"/>
      <c r="BX568" s="98"/>
      <c r="BY568" s="98"/>
      <c r="BZ568" s="98"/>
      <c r="CA568" s="98"/>
      <c r="CB568" s="98"/>
      <c r="CC568" s="98"/>
      <c r="CD568" s="98"/>
      <c r="CE568" s="98"/>
      <c r="CF568" s="98"/>
      <c r="CG568" s="98"/>
      <c r="CH568" s="98"/>
      <c r="CI568" s="98"/>
      <c r="CJ568" s="98"/>
      <c r="CK568" s="98"/>
      <c r="CL568" s="98"/>
      <c r="CM568" s="98"/>
      <c r="CN568" s="98"/>
      <c r="CO568" s="98"/>
      <c r="CP568" s="98"/>
      <c r="CQ568" s="98"/>
      <c r="CR568" s="98"/>
      <c r="CS568" s="98"/>
      <c r="CT568" s="98"/>
      <c r="CU568" s="98"/>
      <c r="CV568" s="98"/>
      <c r="CW568" s="98"/>
      <c r="CX568" s="98"/>
      <c r="CY568" s="98"/>
      <c r="CZ568" s="98"/>
      <c r="DA568" s="98"/>
      <c r="DB568" s="98"/>
      <c r="DC568" s="98"/>
      <c r="DD568" s="98"/>
      <c r="DE568" s="98"/>
      <c r="DF568" s="98"/>
      <c r="DG568" s="98"/>
      <c r="DH568" s="98"/>
      <c r="DI568" s="98"/>
      <c r="DJ568" s="98"/>
      <c r="DK568" s="98"/>
      <c r="DL568" s="98"/>
      <c r="DM568" s="98"/>
      <c r="DN568" s="98"/>
      <c r="DO568" s="98"/>
      <c r="DP568" s="98"/>
      <c r="DQ568" s="98"/>
      <c r="DR568" s="98"/>
      <c r="DS568" s="98"/>
      <c r="DT568" s="98"/>
      <c r="DU568" s="98"/>
      <c r="DV568" s="98"/>
      <c r="DW568" s="98"/>
      <c r="DX568" s="98"/>
      <c r="DY568" s="98"/>
      <c r="DZ568" s="98"/>
      <c r="EA568" s="98"/>
      <c r="EB568" s="98"/>
      <c r="EC568" s="98"/>
      <c r="ED568" s="98"/>
      <c r="EE568" s="98"/>
      <c r="EF568" s="98"/>
      <c r="EG568" s="98"/>
      <c r="EH568" s="98"/>
      <c r="EI568" s="98"/>
      <c r="EJ568" s="98"/>
      <c r="EK568" s="98"/>
      <c r="EL568" s="98"/>
      <c r="EM568" s="98"/>
      <c r="EN568" s="98"/>
      <c r="EO568" s="98"/>
      <c r="EP568" s="98"/>
      <c r="EQ568" s="98"/>
      <c r="ER568" s="98"/>
      <c r="ES568" s="98"/>
      <c r="ET568" s="98"/>
      <c r="EU568" s="98"/>
      <c r="EV568" s="98"/>
      <c r="EW568" s="98"/>
      <c r="EX568" s="98"/>
      <c r="EY568" s="98"/>
      <c r="EZ568" s="98"/>
      <c r="FA568" s="98"/>
      <c r="FB568" s="98"/>
      <c r="FC568" s="98"/>
      <c r="FD568" s="98"/>
      <c r="FE568" s="98"/>
      <c r="FF568" s="98"/>
      <c r="FG568" s="98"/>
      <c r="FH568" s="98"/>
      <c r="FI568" s="98"/>
      <c r="FJ568" s="98"/>
      <c r="FK568" s="98"/>
      <c r="FL568" s="98"/>
      <c r="FM568" s="98"/>
      <c r="FN568" s="98"/>
      <c r="FO568" s="98"/>
      <c r="FP568" s="98"/>
      <c r="FQ568" s="98"/>
      <c r="FR568" s="98"/>
      <c r="FS568" s="98"/>
      <c r="FT568" s="98"/>
      <c r="FU568" s="98"/>
      <c r="FV568" s="98"/>
      <c r="FW568" s="98"/>
      <c r="FX568" s="98"/>
      <c r="FY568" s="98"/>
      <c r="FZ568" s="98"/>
      <c r="GA568" s="98"/>
      <c r="GB568" s="98"/>
      <c r="GC568" s="98"/>
      <c r="GD568" s="98"/>
      <c r="GE568" s="98"/>
      <c r="GF568" s="98"/>
      <c r="GG568" s="98"/>
      <c r="GH568" s="98"/>
      <c r="GI568" s="98"/>
      <c r="GJ568" s="98"/>
      <c r="GK568" s="98"/>
      <c r="GL568" s="98"/>
      <c r="GM568" s="98"/>
      <c r="GN568" s="98"/>
      <c r="GO568" s="98"/>
      <c r="GP568" s="98"/>
      <c r="GQ568" s="98"/>
      <c r="GR568" s="98"/>
      <c r="GS568" s="98"/>
      <c r="GT568" s="98"/>
      <c r="GU568" s="98"/>
      <c r="GV568" s="98"/>
      <c r="GW568" s="98"/>
      <c r="GX568" s="98"/>
      <c r="GY568" s="98"/>
      <c r="GZ568" s="98"/>
      <c r="HA568" s="98"/>
      <c r="HB568" s="98"/>
      <c r="HC568" s="98"/>
      <c r="HD568" s="98"/>
      <c r="HE568" s="98"/>
      <c r="HF568" s="98"/>
      <c r="HG568" s="98"/>
      <c r="HH568" s="98"/>
      <c r="HI568" s="98"/>
      <c r="HJ568" s="98"/>
      <c r="HK568" s="98"/>
      <c r="HL568" s="98"/>
      <c r="HM568" s="98"/>
      <c r="HN568" s="98"/>
      <c r="HO568" s="98"/>
      <c r="HP568" s="98"/>
      <c r="HQ568" s="98"/>
      <c r="HR568" s="98"/>
      <c r="HS568" s="98"/>
      <c r="HT568" s="98"/>
    </row>
    <row r="569" spans="1:228" ht="15">
      <c r="A569" s="6" t="s">
        <v>915</v>
      </c>
      <c r="B569" s="7" t="s">
        <v>2052</v>
      </c>
      <c r="C569" s="8">
        <v>69.54</v>
      </c>
      <c r="D569" s="27">
        <v>101.53</v>
      </c>
      <c r="E569" s="28">
        <v>83.45</v>
      </c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  <c r="AD569" s="98"/>
      <c r="AE569" s="98"/>
      <c r="AF569" s="98"/>
      <c r="AG569" s="98"/>
      <c r="AH569" s="98"/>
      <c r="AI569" s="98"/>
      <c r="AJ569" s="98"/>
      <c r="AK569" s="98"/>
      <c r="AL569" s="98"/>
      <c r="AM569" s="98"/>
      <c r="AN569" s="98"/>
      <c r="AO569" s="98"/>
      <c r="AP569" s="98"/>
      <c r="AQ569" s="98"/>
      <c r="AR569" s="98"/>
      <c r="AS569" s="98"/>
      <c r="AT569" s="98"/>
      <c r="AU569" s="98"/>
      <c r="AV569" s="98"/>
      <c r="AW569" s="98"/>
      <c r="AX569" s="98"/>
      <c r="AY569" s="98"/>
      <c r="AZ569" s="98"/>
      <c r="BA569" s="98"/>
      <c r="BB569" s="98"/>
      <c r="BC569" s="98"/>
      <c r="BD569" s="98"/>
      <c r="BE569" s="98"/>
      <c r="BF569" s="98"/>
      <c r="BG569" s="98"/>
      <c r="BH569" s="98"/>
      <c r="BI569" s="98"/>
      <c r="BJ569" s="98"/>
      <c r="BK569" s="98"/>
      <c r="BL569" s="98"/>
      <c r="BM569" s="98"/>
      <c r="BN569" s="98"/>
      <c r="BO569" s="98"/>
      <c r="BP569" s="98"/>
      <c r="BQ569" s="98"/>
      <c r="BR569" s="98"/>
      <c r="BS569" s="98"/>
      <c r="BT569" s="98"/>
      <c r="BU569" s="98"/>
      <c r="BV569" s="98"/>
      <c r="BW569" s="98"/>
      <c r="BX569" s="98"/>
      <c r="BY569" s="98"/>
      <c r="BZ569" s="98"/>
      <c r="CA569" s="98"/>
      <c r="CB569" s="98"/>
      <c r="CC569" s="98"/>
      <c r="CD569" s="98"/>
      <c r="CE569" s="98"/>
      <c r="CF569" s="98"/>
      <c r="CG569" s="98"/>
      <c r="CH569" s="98"/>
      <c r="CI569" s="98"/>
      <c r="CJ569" s="98"/>
      <c r="CK569" s="98"/>
      <c r="CL569" s="98"/>
      <c r="CM569" s="98"/>
      <c r="CN569" s="98"/>
      <c r="CO569" s="98"/>
      <c r="CP569" s="98"/>
      <c r="CQ569" s="98"/>
      <c r="CR569" s="98"/>
      <c r="CS569" s="98"/>
      <c r="CT569" s="98"/>
      <c r="CU569" s="98"/>
      <c r="CV569" s="98"/>
      <c r="CW569" s="98"/>
      <c r="CX569" s="98"/>
      <c r="CY569" s="98"/>
      <c r="CZ569" s="98"/>
      <c r="DA569" s="98"/>
      <c r="DB569" s="98"/>
      <c r="DC569" s="98"/>
      <c r="DD569" s="98"/>
      <c r="DE569" s="98"/>
      <c r="DF569" s="98"/>
      <c r="DG569" s="98"/>
      <c r="DH569" s="98"/>
      <c r="DI569" s="98"/>
      <c r="DJ569" s="98"/>
      <c r="DK569" s="98"/>
      <c r="DL569" s="98"/>
      <c r="DM569" s="98"/>
      <c r="DN569" s="98"/>
      <c r="DO569" s="98"/>
      <c r="DP569" s="98"/>
      <c r="DQ569" s="98"/>
      <c r="DR569" s="98"/>
      <c r="DS569" s="98"/>
      <c r="DT569" s="98"/>
      <c r="DU569" s="98"/>
      <c r="DV569" s="98"/>
      <c r="DW569" s="98"/>
      <c r="DX569" s="98"/>
      <c r="DY569" s="98"/>
      <c r="DZ569" s="98"/>
      <c r="EA569" s="98"/>
      <c r="EB569" s="98"/>
      <c r="EC569" s="98"/>
      <c r="ED569" s="98"/>
      <c r="EE569" s="98"/>
      <c r="EF569" s="98"/>
      <c r="EG569" s="98"/>
      <c r="EH569" s="98"/>
      <c r="EI569" s="98"/>
      <c r="EJ569" s="98"/>
      <c r="EK569" s="98"/>
      <c r="EL569" s="98"/>
      <c r="EM569" s="98"/>
      <c r="EN569" s="98"/>
      <c r="EO569" s="98"/>
      <c r="EP569" s="98"/>
      <c r="EQ569" s="98"/>
      <c r="ER569" s="98"/>
      <c r="ES569" s="98"/>
      <c r="ET569" s="98"/>
      <c r="EU569" s="98"/>
      <c r="EV569" s="98"/>
      <c r="EW569" s="98"/>
      <c r="EX569" s="98"/>
      <c r="EY569" s="98"/>
      <c r="EZ569" s="98"/>
      <c r="FA569" s="98"/>
      <c r="FB569" s="98"/>
      <c r="FC569" s="98"/>
      <c r="FD569" s="98"/>
      <c r="FE569" s="98"/>
      <c r="FF569" s="98"/>
      <c r="FG569" s="98"/>
      <c r="FH569" s="98"/>
      <c r="FI569" s="98"/>
      <c r="FJ569" s="98"/>
      <c r="FK569" s="98"/>
      <c r="FL569" s="98"/>
      <c r="FM569" s="98"/>
      <c r="FN569" s="98"/>
      <c r="FO569" s="98"/>
      <c r="FP569" s="98"/>
      <c r="FQ569" s="98"/>
      <c r="FR569" s="98"/>
      <c r="FS569" s="98"/>
      <c r="FT569" s="98"/>
      <c r="FU569" s="98"/>
      <c r="FV569" s="98"/>
      <c r="FW569" s="98"/>
      <c r="FX569" s="98"/>
      <c r="FY569" s="98"/>
      <c r="FZ569" s="98"/>
      <c r="GA569" s="98"/>
      <c r="GB569" s="98"/>
      <c r="GC569" s="98"/>
      <c r="GD569" s="98"/>
      <c r="GE569" s="98"/>
      <c r="GF569" s="98"/>
      <c r="GG569" s="98"/>
      <c r="GH569" s="98"/>
      <c r="GI569" s="98"/>
      <c r="GJ569" s="98"/>
      <c r="GK569" s="98"/>
      <c r="GL569" s="98"/>
      <c r="GM569" s="98"/>
      <c r="GN569" s="98"/>
      <c r="GO569" s="98"/>
      <c r="GP569" s="98"/>
      <c r="GQ569" s="98"/>
      <c r="GR569" s="98"/>
      <c r="GS569" s="98"/>
      <c r="GT569" s="98"/>
      <c r="GU569" s="98"/>
      <c r="GV569" s="98"/>
      <c r="GW569" s="98"/>
      <c r="GX569" s="98"/>
      <c r="GY569" s="98"/>
      <c r="GZ569" s="98"/>
      <c r="HA569" s="98"/>
      <c r="HB569" s="98"/>
      <c r="HC569" s="98"/>
      <c r="HD569" s="98"/>
      <c r="HE569" s="98"/>
      <c r="HF569" s="98"/>
      <c r="HG569" s="98"/>
      <c r="HH569" s="98"/>
      <c r="HI569" s="98"/>
      <c r="HJ569" s="98"/>
      <c r="HK569" s="98"/>
      <c r="HL569" s="98"/>
      <c r="HM569" s="98"/>
      <c r="HN569" s="98"/>
      <c r="HO569" s="98"/>
      <c r="HP569" s="98"/>
      <c r="HQ569" s="98"/>
      <c r="HR569" s="98"/>
      <c r="HS569" s="98"/>
      <c r="HT569" s="98"/>
    </row>
    <row r="570" spans="1:228" ht="15">
      <c r="A570" s="6" t="s">
        <v>916</v>
      </c>
      <c r="B570" s="7" t="s">
        <v>917</v>
      </c>
      <c r="C570" s="8">
        <v>53.2</v>
      </c>
      <c r="D570" s="27">
        <v>77.67</v>
      </c>
      <c r="E570" s="28">
        <v>63.84</v>
      </c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  <c r="AC570" s="98"/>
      <c r="AD570" s="98"/>
      <c r="AE570" s="98"/>
      <c r="AF570" s="98"/>
      <c r="AG570" s="98"/>
      <c r="AH570" s="98"/>
      <c r="AI570" s="98"/>
      <c r="AJ570" s="98"/>
      <c r="AK570" s="98"/>
      <c r="AL570" s="98"/>
      <c r="AM570" s="98"/>
      <c r="AN570" s="98"/>
      <c r="AO570" s="98"/>
      <c r="AP570" s="98"/>
      <c r="AQ570" s="98"/>
      <c r="AR570" s="98"/>
      <c r="AS570" s="98"/>
      <c r="AT570" s="98"/>
      <c r="AU570" s="98"/>
      <c r="AV570" s="98"/>
      <c r="AW570" s="98"/>
      <c r="AX570" s="98"/>
      <c r="AY570" s="98"/>
      <c r="AZ570" s="98"/>
      <c r="BA570" s="98"/>
      <c r="BB570" s="98"/>
      <c r="BC570" s="98"/>
      <c r="BD570" s="98"/>
      <c r="BE570" s="98"/>
      <c r="BF570" s="98"/>
      <c r="BG570" s="98"/>
      <c r="BH570" s="98"/>
      <c r="BI570" s="98"/>
      <c r="BJ570" s="98"/>
      <c r="BK570" s="98"/>
      <c r="BL570" s="98"/>
      <c r="BM570" s="98"/>
      <c r="BN570" s="98"/>
      <c r="BO570" s="98"/>
      <c r="BP570" s="98"/>
      <c r="BQ570" s="98"/>
      <c r="BR570" s="98"/>
      <c r="BS570" s="98"/>
      <c r="BT570" s="98"/>
      <c r="BU570" s="98"/>
      <c r="BV570" s="98"/>
      <c r="BW570" s="98"/>
      <c r="BX570" s="98"/>
      <c r="BY570" s="98"/>
      <c r="BZ570" s="98"/>
      <c r="CA570" s="98"/>
      <c r="CB570" s="98"/>
      <c r="CC570" s="98"/>
      <c r="CD570" s="98"/>
      <c r="CE570" s="98"/>
      <c r="CF570" s="98"/>
      <c r="CG570" s="98"/>
      <c r="CH570" s="98"/>
      <c r="CI570" s="98"/>
      <c r="CJ570" s="98"/>
      <c r="CK570" s="98"/>
      <c r="CL570" s="98"/>
      <c r="CM570" s="98"/>
      <c r="CN570" s="98"/>
      <c r="CO570" s="98"/>
      <c r="CP570" s="98"/>
      <c r="CQ570" s="98"/>
      <c r="CR570" s="98"/>
      <c r="CS570" s="98"/>
      <c r="CT570" s="98"/>
      <c r="CU570" s="98"/>
      <c r="CV570" s="98"/>
      <c r="CW570" s="98"/>
      <c r="CX570" s="98"/>
      <c r="CY570" s="98"/>
      <c r="CZ570" s="98"/>
      <c r="DA570" s="98"/>
      <c r="DB570" s="98"/>
      <c r="DC570" s="98"/>
      <c r="DD570" s="98"/>
      <c r="DE570" s="98"/>
      <c r="DF570" s="98"/>
      <c r="DG570" s="98"/>
      <c r="DH570" s="98"/>
      <c r="DI570" s="98"/>
      <c r="DJ570" s="98"/>
      <c r="DK570" s="98"/>
      <c r="DL570" s="98"/>
      <c r="DM570" s="98"/>
      <c r="DN570" s="98"/>
      <c r="DO570" s="98"/>
      <c r="DP570" s="98"/>
      <c r="DQ570" s="98"/>
      <c r="DR570" s="98"/>
      <c r="DS570" s="98"/>
      <c r="DT570" s="98"/>
      <c r="DU570" s="98"/>
      <c r="DV570" s="98"/>
      <c r="DW570" s="98"/>
      <c r="DX570" s="98"/>
      <c r="DY570" s="98"/>
      <c r="DZ570" s="98"/>
      <c r="EA570" s="98"/>
      <c r="EB570" s="98"/>
      <c r="EC570" s="98"/>
      <c r="ED570" s="98"/>
      <c r="EE570" s="98"/>
      <c r="EF570" s="98"/>
      <c r="EG570" s="98"/>
      <c r="EH570" s="98"/>
      <c r="EI570" s="98"/>
      <c r="EJ570" s="98"/>
      <c r="EK570" s="98"/>
      <c r="EL570" s="98"/>
      <c r="EM570" s="98"/>
      <c r="EN570" s="98"/>
      <c r="EO570" s="98"/>
      <c r="EP570" s="98"/>
      <c r="EQ570" s="98"/>
      <c r="ER570" s="98"/>
      <c r="ES570" s="98"/>
      <c r="ET570" s="98"/>
      <c r="EU570" s="98"/>
      <c r="EV570" s="98"/>
      <c r="EW570" s="98"/>
      <c r="EX570" s="98"/>
      <c r="EY570" s="98"/>
      <c r="EZ570" s="98"/>
      <c r="FA570" s="98"/>
      <c r="FB570" s="98"/>
      <c r="FC570" s="98"/>
      <c r="FD570" s="98"/>
      <c r="FE570" s="98"/>
      <c r="FF570" s="98"/>
      <c r="FG570" s="98"/>
      <c r="FH570" s="98"/>
      <c r="FI570" s="98"/>
      <c r="FJ570" s="98"/>
      <c r="FK570" s="98"/>
      <c r="FL570" s="98"/>
      <c r="FM570" s="98"/>
      <c r="FN570" s="98"/>
      <c r="FO570" s="98"/>
      <c r="FP570" s="98"/>
      <c r="FQ570" s="98"/>
      <c r="FR570" s="98"/>
      <c r="FS570" s="98"/>
      <c r="FT570" s="98"/>
      <c r="FU570" s="98"/>
      <c r="FV570" s="98"/>
      <c r="FW570" s="98"/>
      <c r="FX570" s="98"/>
      <c r="FY570" s="98"/>
      <c r="FZ570" s="98"/>
      <c r="GA570" s="98"/>
      <c r="GB570" s="98"/>
      <c r="GC570" s="98"/>
      <c r="GD570" s="98"/>
      <c r="GE570" s="98"/>
      <c r="GF570" s="98"/>
      <c r="GG570" s="98"/>
      <c r="GH570" s="98"/>
      <c r="GI570" s="98"/>
      <c r="GJ570" s="98"/>
      <c r="GK570" s="98"/>
      <c r="GL570" s="98"/>
      <c r="GM570" s="98"/>
      <c r="GN570" s="98"/>
      <c r="GO570" s="98"/>
      <c r="GP570" s="98"/>
      <c r="GQ570" s="98"/>
      <c r="GR570" s="98"/>
      <c r="GS570" s="98"/>
      <c r="GT570" s="98"/>
      <c r="GU570" s="98"/>
      <c r="GV570" s="98"/>
      <c r="GW570" s="98"/>
      <c r="GX570" s="98"/>
      <c r="GY570" s="98"/>
      <c r="GZ570" s="98"/>
      <c r="HA570" s="98"/>
      <c r="HB570" s="98"/>
      <c r="HC570" s="98"/>
      <c r="HD570" s="98"/>
      <c r="HE570" s="98"/>
      <c r="HF570" s="98"/>
      <c r="HG570" s="98"/>
      <c r="HH570" s="98"/>
      <c r="HI570" s="98"/>
      <c r="HJ570" s="98"/>
      <c r="HK570" s="98"/>
      <c r="HL570" s="98"/>
      <c r="HM570" s="98"/>
      <c r="HN570" s="98"/>
      <c r="HO570" s="98"/>
      <c r="HP570" s="98"/>
      <c r="HQ570" s="98"/>
      <c r="HR570" s="98"/>
      <c r="HS570" s="98"/>
      <c r="HT570" s="98"/>
    </row>
    <row r="571" spans="1:228" ht="15">
      <c r="A571" s="6" t="s">
        <v>918</v>
      </c>
      <c r="B571" s="7" t="s">
        <v>2053</v>
      </c>
      <c r="C571" s="8">
        <v>57.55</v>
      </c>
      <c r="D571" s="27">
        <v>84.02</v>
      </c>
      <c r="E571" s="28">
        <v>69.06</v>
      </c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  <c r="AD571" s="98"/>
      <c r="AE571" s="98"/>
      <c r="AF571" s="98"/>
      <c r="AG571" s="98"/>
      <c r="AH571" s="98"/>
      <c r="AI571" s="98"/>
      <c r="AJ571" s="98"/>
      <c r="AK571" s="98"/>
      <c r="AL571" s="98"/>
      <c r="AM571" s="98"/>
      <c r="AN571" s="98"/>
      <c r="AO571" s="98"/>
      <c r="AP571" s="98"/>
      <c r="AQ571" s="98"/>
      <c r="AR571" s="98"/>
      <c r="AS571" s="98"/>
      <c r="AT571" s="98"/>
      <c r="AU571" s="98"/>
      <c r="AV571" s="98"/>
      <c r="AW571" s="98"/>
      <c r="AX571" s="98"/>
      <c r="AY571" s="98"/>
      <c r="AZ571" s="98"/>
      <c r="BA571" s="98"/>
      <c r="BB571" s="98"/>
      <c r="BC571" s="98"/>
      <c r="BD571" s="98"/>
      <c r="BE571" s="98"/>
      <c r="BF571" s="98"/>
      <c r="BG571" s="98"/>
      <c r="BH571" s="98"/>
      <c r="BI571" s="98"/>
      <c r="BJ571" s="98"/>
      <c r="BK571" s="98"/>
      <c r="BL571" s="98"/>
      <c r="BM571" s="98"/>
      <c r="BN571" s="98"/>
      <c r="BO571" s="98"/>
      <c r="BP571" s="98"/>
      <c r="BQ571" s="98"/>
      <c r="BR571" s="98"/>
      <c r="BS571" s="98"/>
      <c r="BT571" s="98"/>
      <c r="BU571" s="98"/>
      <c r="BV571" s="98"/>
      <c r="BW571" s="98"/>
      <c r="BX571" s="98"/>
      <c r="BY571" s="98"/>
      <c r="BZ571" s="98"/>
      <c r="CA571" s="98"/>
      <c r="CB571" s="98"/>
      <c r="CC571" s="98"/>
      <c r="CD571" s="98"/>
      <c r="CE571" s="98"/>
      <c r="CF571" s="98"/>
      <c r="CG571" s="98"/>
      <c r="CH571" s="98"/>
      <c r="CI571" s="98"/>
      <c r="CJ571" s="98"/>
      <c r="CK571" s="98"/>
      <c r="CL571" s="98"/>
      <c r="CM571" s="98"/>
      <c r="CN571" s="98"/>
      <c r="CO571" s="98"/>
      <c r="CP571" s="98"/>
      <c r="CQ571" s="98"/>
      <c r="CR571" s="98"/>
      <c r="CS571" s="98"/>
      <c r="CT571" s="98"/>
      <c r="CU571" s="98"/>
      <c r="CV571" s="98"/>
      <c r="CW571" s="98"/>
      <c r="CX571" s="98"/>
      <c r="CY571" s="98"/>
      <c r="CZ571" s="98"/>
      <c r="DA571" s="98"/>
      <c r="DB571" s="98"/>
      <c r="DC571" s="98"/>
      <c r="DD571" s="98"/>
      <c r="DE571" s="98"/>
      <c r="DF571" s="98"/>
      <c r="DG571" s="98"/>
      <c r="DH571" s="98"/>
      <c r="DI571" s="98"/>
      <c r="DJ571" s="98"/>
      <c r="DK571" s="98"/>
      <c r="DL571" s="98"/>
      <c r="DM571" s="98"/>
      <c r="DN571" s="98"/>
      <c r="DO571" s="98"/>
      <c r="DP571" s="98"/>
      <c r="DQ571" s="98"/>
      <c r="DR571" s="98"/>
      <c r="DS571" s="98"/>
      <c r="DT571" s="98"/>
      <c r="DU571" s="98"/>
      <c r="DV571" s="98"/>
      <c r="DW571" s="98"/>
      <c r="DX571" s="98"/>
      <c r="DY571" s="98"/>
      <c r="DZ571" s="98"/>
      <c r="EA571" s="98"/>
      <c r="EB571" s="98"/>
      <c r="EC571" s="98"/>
      <c r="ED571" s="98"/>
      <c r="EE571" s="98"/>
      <c r="EF571" s="98"/>
      <c r="EG571" s="98"/>
      <c r="EH571" s="98"/>
      <c r="EI571" s="98"/>
      <c r="EJ571" s="98"/>
      <c r="EK571" s="98"/>
      <c r="EL571" s="98"/>
      <c r="EM571" s="98"/>
      <c r="EN571" s="98"/>
      <c r="EO571" s="98"/>
      <c r="EP571" s="98"/>
      <c r="EQ571" s="98"/>
      <c r="ER571" s="98"/>
      <c r="ES571" s="98"/>
      <c r="ET571" s="98"/>
      <c r="EU571" s="98"/>
      <c r="EV571" s="98"/>
      <c r="EW571" s="98"/>
      <c r="EX571" s="98"/>
      <c r="EY571" s="98"/>
      <c r="EZ571" s="98"/>
      <c r="FA571" s="98"/>
      <c r="FB571" s="98"/>
      <c r="FC571" s="98"/>
      <c r="FD571" s="98"/>
      <c r="FE571" s="98"/>
      <c r="FF571" s="98"/>
      <c r="FG571" s="98"/>
      <c r="FH571" s="98"/>
      <c r="FI571" s="98"/>
      <c r="FJ571" s="98"/>
      <c r="FK571" s="98"/>
      <c r="FL571" s="98"/>
      <c r="FM571" s="98"/>
      <c r="FN571" s="98"/>
      <c r="FO571" s="98"/>
      <c r="FP571" s="98"/>
      <c r="FQ571" s="98"/>
      <c r="FR571" s="98"/>
      <c r="FS571" s="98"/>
      <c r="FT571" s="98"/>
      <c r="FU571" s="98"/>
      <c r="FV571" s="98"/>
      <c r="FW571" s="98"/>
      <c r="FX571" s="98"/>
      <c r="FY571" s="98"/>
      <c r="FZ571" s="98"/>
      <c r="GA571" s="98"/>
      <c r="GB571" s="98"/>
      <c r="GC571" s="98"/>
      <c r="GD571" s="98"/>
      <c r="GE571" s="98"/>
      <c r="GF571" s="98"/>
      <c r="GG571" s="98"/>
      <c r="GH571" s="98"/>
      <c r="GI571" s="98"/>
      <c r="GJ571" s="98"/>
      <c r="GK571" s="98"/>
      <c r="GL571" s="98"/>
      <c r="GM571" s="98"/>
      <c r="GN571" s="98"/>
      <c r="GO571" s="98"/>
      <c r="GP571" s="98"/>
      <c r="GQ571" s="98"/>
      <c r="GR571" s="98"/>
      <c r="GS571" s="98"/>
      <c r="GT571" s="98"/>
      <c r="GU571" s="98"/>
      <c r="GV571" s="98"/>
      <c r="GW571" s="98"/>
      <c r="GX571" s="98"/>
      <c r="GY571" s="98"/>
      <c r="GZ571" s="98"/>
      <c r="HA571" s="98"/>
      <c r="HB571" s="98"/>
      <c r="HC571" s="98"/>
      <c r="HD571" s="98"/>
      <c r="HE571" s="98"/>
      <c r="HF571" s="98"/>
      <c r="HG571" s="98"/>
      <c r="HH571" s="98"/>
      <c r="HI571" s="98"/>
      <c r="HJ571" s="98"/>
      <c r="HK571" s="98"/>
      <c r="HL571" s="98"/>
      <c r="HM571" s="98"/>
      <c r="HN571" s="98"/>
      <c r="HO571" s="98"/>
      <c r="HP571" s="98"/>
      <c r="HQ571" s="98"/>
      <c r="HR571" s="98"/>
      <c r="HS571" s="98"/>
      <c r="HT571" s="98"/>
    </row>
    <row r="572" spans="1:228" ht="15">
      <c r="A572" s="6" t="s">
        <v>919</v>
      </c>
      <c r="B572" s="7" t="s">
        <v>2054</v>
      </c>
      <c r="C572" s="8">
        <v>70.92</v>
      </c>
      <c r="D572" s="27">
        <v>103.54</v>
      </c>
      <c r="E572" s="28">
        <v>85.1</v>
      </c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  <c r="AM572" s="98"/>
      <c r="AN572" s="98"/>
      <c r="AO572" s="98"/>
      <c r="AP572" s="98"/>
      <c r="AQ572" s="98"/>
      <c r="AR572" s="98"/>
      <c r="AS572" s="98"/>
      <c r="AT572" s="98"/>
      <c r="AU572" s="98"/>
      <c r="AV572" s="98"/>
      <c r="AW572" s="98"/>
      <c r="AX572" s="98"/>
      <c r="AY572" s="98"/>
      <c r="AZ572" s="98"/>
      <c r="BA572" s="98"/>
      <c r="BB572" s="98"/>
      <c r="BC572" s="98"/>
      <c r="BD572" s="98"/>
      <c r="BE572" s="98"/>
      <c r="BF572" s="98"/>
      <c r="BG572" s="98"/>
      <c r="BH572" s="98"/>
      <c r="BI572" s="98"/>
      <c r="BJ572" s="98"/>
      <c r="BK572" s="98"/>
      <c r="BL572" s="98"/>
      <c r="BM572" s="98"/>
      <c r="BN572" s="98"/>
      <c r="BO572" s="98"/>
      <c r="BP572" s="98"/>
      <c r="BQ572" s="98"/>
      <c r="BR572" s="98"/>
      <c r="BS572" s="98"/>
      <c r="BT572" s="98"/>
      <c r="BU572" s="98"/>
      <c r="BV572" s="98"/>
      <c r="BW572" s="98"/>
      <c r="BX572" s="98"/>
      <c r="BY572" s="98"/>
      <c r="BZ572" s="98"/>
      <c r="CA572" s="98"/>
      <c r="CB572" s="98"/>
      <c r="CC572" s="98"/>
      <c r="CD572" s="98"/>
      <c r="CE572" s="98"/>
      <c r="CF572" s="98"/>
      <c r="CG572" s="98"/>
      <c r="CH572" s="98"/>
      <c r="CI572" s="98"/>
      <c r="CJ572" s="98"/>
      <c r="CK572" s="98"/>
      <c r="CL572" s="98"/>
      <c r="CM572" s="98"/>
      <c r="CN572" s="98"/>
      <c r="CO572" s="98"/>
      <c r="CP572" s="98"/>
      <c r="CQ572" s="98"/>
      <c r="CR572" s="98"/>
      <c r="CS572" s="98"/>
      <c r="CT572" s="98"/>
      <c r="CU572" s="98"/>
      <c r="CV572" s="98"/>
      <c r="CW572" s="98"/>
      <c r="CX572" s="98"/>
      <c r="CY572" s="98"/>
      <c r="CZ572" s="98"/>
      <c r="DA572" s="98"/>
      <c r="DB572" s="98"/>
      <c r="DC572" s="98"/>
      <c r="DD572" s="98"/>
      <c r="DE572" s="98"/>
      <c r="DF572" s="98"/>
      <c r="DG572" s="98"/>
      <c r="DH572" s="98"/>
      <c r="DI572" s="98"/>
      <c r="DJ572" s="98"/>
      <c r="DK572" s="98"/>
      <c r="DL572" s="98"/>
      <c r="DM572" s="98"/>
      <c r="DN572" s="98"/>
      <c r="DO572" s="98"/>
      <c r="DP572" s="98"/>
      <c r="DQ572" s="98"/>
      <c r="DR572" s="98"/>
      <c r="DS572" s="98"/>
      <c r="DT572" s="98"/>
      <c r="DU572" s="98"/>
      <c r="DV572" s="98"/>
      <c r="DW572" s="98"/>
      <c r="DX572" s="98"/>
      <c r="DY572" s="98"/>
      <c r="DZ572" s="98"/>
      <c r="EA572" s="98"/>
      <c r="EB572" s="98"/>
      <c r="EC572" s="98"/>
      <c r="ED572" s="98"/>
      <c r="EE572" s="98"/>
      <c r="EF572" s="98"/>
      <c r="EG572" s="98"/>
      <c r="EH572" s="98"/>
      <c r="EI572" s="98"/>
      <c r="EJ572" s="98"/>
      <c r="EK572" s="98"/>
      <c r="EL572" s="98"/>
      <c r="EM572" s="98"/>
      <c r="EN572" s="98"/>
      <c r="EO572" s="98"/>
      <c r="EP572" s="98"/>
      <c r="EQ572" s="98"/>
      <c r="ER572" s="98"/>
      <c r="ES572" s="98"/>
      <c r="ET572" s="98"/>
      <c r="EU572" s="98"/>
      <c r="EV572" s="98"/>
      <c r="EW572" s="98"/>
      <c r="EX572" s="98"/>
      <c r="EY572" s="98"/>
      <c r="EZ572" s="98"/>
      <c r="FA572" s="98"/>
      <c r="FB572" s="98"/>
      <c r="FC572" s="98"/>
      <c r="FD572" s="98"/>
      <c r="FE572" s="98"/>
      <c r="FF572" s="98"/>
      <c r="FG572" s="98"/>
      <c r="FH572" s="98"/>
      <c r="FI572" s="98"/>
      <c r="FJ572" s="98"/>
      <c r="FK572" s="98"/>
      <c r="FL572" s="98"/>
      <c r="FM572" s="98"/>
      <c r="FN572" s="98"/>
      <c r="FO572" s="98"/>
      <c r="FP572" s="98"/>
      <c r="FQ572" s="98"/>
      <c r="FR572" s="98"/>
      <c r="FS572" s="98"/>
      <c r="FT572" s="98"/>
      <c r="FU572" s="98"/>
      <c r="FV572" s="98"/>
      <c r="FW572" s="98"/>
      <c r="FX572" s="98"/>
      <c r="FY572" s="98"/>
      <c r="FZ572" s="98"/>
      <c r="GA572" s="98"/>
      <c r="GB572" s="98"/>
      <c r="GC572" s="98"/>
      <c r="GD572" s="98"/>
      <c r="GE572" s="98"/>
      <c r="GF572" s="98"/>
      <c r="GG572" s="98"/>
      <c r="GH572" s="98"/>
      <c r="GI572" s="98"/>
      <c r="GJ572" s="98"/>
      <c r="GK572" s="98"/>
      <c r="GL572" s="98"/>
      <c r="GM572" s="98"/>
      <c r="GN572" s="98"/>
      <c r="GO572" s="98"/>
      <c r="GP572" s="98"/>
      <c r="GQ572" s="98"/>
      <c r="GR572" s="98"/>
      <c r="GS572" s="98"/>
      <c r="GT572" s="98"/>
      <c r="GU572" s="98"/>
      <c r="GV572" s="98"/>
      <c r="GW572" s="98"/>
      <c r="GX572" s="98"/>
      <c r="GY572" s="98"/>
      <c r="GZ572" s="98"/>
      <c r="HA572" s="98"/>
      <c r="HB572" s="98"/>
      <c r="HC572" s="98"/>
      <c r="HD572" s="98"/>
      <c r="HE572" s="98"/>
      <c r="HF572" s="98"/>
      <c r="HG572" s="98"/>
      <c r="HH572" s="98"/>
      <c r="HI572" s="98"/>
      <c r="HJ572" s="98"/>
      <c r="HK572" s="98"/>
      <c r="HL572" s="98"/>
      <c r="HM572" s="98"/>
      <c r="HN572" s="98"/>
      <c r="HO572" s="98"/>
      <c r="HP572" s="98"/>
      <c r="HQ572" s="98"/>
      <c r="HR572" s="98"/>
      <c r="HS572" s="98"/>
      <c r="HT572" s="98"/>
    </row>
    <row r="573" spans="1:228" ht="15">
      <c r="A573" s="6" t="s">
        <v>920</v>
      </c>
      <c r="B573" s="7" t="s">
        <v>921</v>
      </c>
      <c r="C573" s="8">
        <v>209.99</v>
      </c>
      <c r="D573" s="27">
        <v>306.59</v>
      </c>
      <c r="E573" s="28">
        <v>251.99</v>
      </c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  <c r="AM573" s="98"/>
      <c r="AN573" s="98"/>
      <c r="AO573" s="98"/>
      <c r="AP573" s="98"/>
      <c r="AQ573" s="98"/>
      <c r="AR573" s="98"/>
      <c r="AS573" s="98"/>
      <c r="AT573" s="98"/>
      <c r="AU573" s="98"/>
      <c r="AV573" s="98"/>
      <c r="AW573" s="98"/>
      <c r="AX573" s="98"/>
      <c r="AY573" s="98"/>
      <c r="AZ573" s="98"/>
      <c r="BA573" s="98"/>
      <c r="BB573" s="98"/>
      <c r="BC573" s="98"/>
      <c r="BD573" s="98"/>
      <c r="BE573" s="98"/>
      <c r="BF573" s="98"/>
      <c r="BG573" s="98"/>
      <c r="BH573" s="98"/>
      <c r="BI573" s="98"/>
      <c r="BJ573" s="98"/>
      <c r="BK573" s="98"/>
      <c r="BL573" s="98"/>
      <c r="BM573" s="98"/>
      <c r="BN573" s="98"/>
      <c r="BO573" s="98"/>
      <c r="BP573" s="98"/>
      <c r="BQ573" s="98"/>
      <c r="BR573" s="98"/>
      <c r="BS573" s="98"/>
      <c r="BT573" s="98"/>
      <c r="BU573" s="98"/>
      <c r="BV573" s="98"/>
      <c r="BW573" s="98"/>
      <c r="BX573" s="98"/>
      <c r="BY573" s="98"/>
      <c r="BZ573" s="98"/>
      <c r="CA573" s="98"/>
      <c r="CB573" s="98"/>
      <c r="CC573" s="98"/>
      <c r="CD573" s="98"/>
      <c r="CE573" s="98"/>
      <c r="CF573" s="98"/>
      <c r="CG573" s="98"/>
      <c r="CH573" s="98"/>
      <c r="CI573" s="98"/>
      <c r="CJ573" s="98"/>
      <c r="CK573" s="98"/>
      <c r="CL573" s="98"/>
      <c r="CM573" s="98"/>
      <c r="CN573" s="98"/>
      <c r="CO573" s="98"/>
      <c r="CP573" s="98"/>
      <c r="CQ573" s="98"/>
      <c r="CR573" s="98"/>
      <c r="CS573" s="98"/>
      <c r="CT573" s="98"/>
      <c r="CU573" s="98"/>
      <c r="CV573" s="98"/>
      <c r="CW573" s="98"/>
      <c r="CX573" s="98"/>
      <c r="CY573" s="98"/>
      <c r="CZ573" s="98"/>
      <c r="DA573" s="98"/>
      <c r="DB573" s="98"/>
      <c r="DC573" s="98"/>
      <c r="DD573" s="98"/>
      <c r="DE573" s="98"/>
      <c r="DF573" s="98"/>
      <c r="DG573" s="98"/>
      <c r="DH573" s="98"/>
      <c r="DI573" s="98"/>
      <c r="DJ573" s="98"/>
      <c r="DK573" s="98"/>
      <c r="DL573" s="98"/>
      <c r="DM573" s="98"/>
      <c r="DN573" s="98"/>
      <c r="DO573" s="98"/>
      <c r="DP573" s="98"/>
      <c r="DQ573" s="98"/>
      <c r="DR573" s="98"/>
      <c r="DS573" s="98"/>
      <c r="DT573" s="98"/>
      <c r="DU573" s="98"/>
      <c r="DV573" s="98"/>
      <c r="DW573" s="98"/>
      <c r="DX573" s="98"/>
      <c r="DY573" s="98"/>
      <c r="DZ573" s="98"/>
      <c r="EA573" s="98"/>
      <c r="EB573" s="98"/>
      <c r="EC573" s="98"/>
      <c r="ED573" s="98"/>
      <c r="EE573" s="98"/>
      <c r="EF573" s="98"/>
      <c r="EG573" s="98"/>
      <c r="EH573" s="98"/>
      <c r="EI573" s="98"/>
      <c r="EJ573" s="98"/>
      <c r="EK573" s="98"/>
      <c r="EL573" s="98"/>
      <c r="EM573" s="98"/>
      <c r="EN573" s="98"/>
      <c r="EO573" s="98"/>
      <c r="EP573" s="98"/>
      <c r="EQ573" s="98"/>
      <c r="ER573" s="98"/>
      <c r="ES573" s="98"/>
      <c r="ET573" s="98"/>
      <c r="EU573" s="98"/>
      <c r="EV573" s="98"/>
      <c r="EW573" s="98"/>
      <c r="EX573" s="98"/>
      <c r="EY573" s="98"/>
      <c r="EZ573" s="98"/>
      <c r="FA573" s="98"/>
      <c r="FB573" s="98"/>
      <c r="FC573" s="98"/>
      <c r="FD573" s="98"/>
      <c r="FE573" s="98"/>
      <c r="FF573" s="98"/>
      <c r="FG573" s="98"/>
      <c r="FH573" s="98"/>
      <c r="FI573" s="98"/>
      <c r="FJ573" s="98"/>
      <c r="FK573" s="98"/>
      <c r="FL573" s="98"/>
      <c r="FM573" s="98"/>
      <c r="FN573" s="98"/>
      <c r="FO573" s="98"/>
      <c r="FP573" s="98"/>
      <c r="FQ573" s="98"/>
      <c r="FR573" s="98"/>
      <c r="FS573" s="98"/>
      <c r="FT573" s="98"/>
      <c r="FU573" s="98"/>
      <c r="FV573" s="98"/>
      <c r="FW573" s="98"/>
      <c r="FX573" s="98"/>
      <c r="FY573" s="98"/>
      <c r="FZ573" s="98"/>
      <c r="GA573" s="98"/>
      <c r="GB573" s="98"/>
      <c r="GC573" s="98"/>
      <c r="GD573" s="98"/>
      <c r="GE573" s="98"/>
      <c r="GF573" s="98"/>
      <c r="GG573" s="98"/>
      <c r="GH573" s="98"/>
      <c r="GI573" s="98"/>
      <c r="GJ573" s="98"/>
      <c r="GK573" s="98"/>
      <c r="GL573" s="98"/>
      <c r="GM573" s="98"/>
      <c r="GN573" s="98"/>
      <c r="GO573" s="98"/>
      <c r="GP573" s="98"/>
      <c r="GQ573" s="98"/>
      <c r="GR573" s="98"/>
      <c r="GS573" s="98"/>
      <c r="GT573" s="98"/>
      <c r="GU573" s="98"/>
      <c r="GV573" s="98"/>
      <c r="GW573" s="98"/>
      <c r="GX573" s="98"/>
      <c r="GY573" s="98"/>
      <c r="GZ573" s="98"/>
      <c r="HA573" s="98"/>
      <c r="HB573" s="98"/>
      <c r="HC573" s="98"/>
      <c r="HD573" s="98"/>
      <c r="HE573" s="98"/>
      <c r="HF573" s="98"/>
      <c r="HG573" s="98"/>
      <c r="HH573" s="98"/>
      <c r="HI573" s="98"/>
      <c r="HJ573" s="98"/>
      <c r="HK573" s="98"/>
      <c r="HL573" s="98"/>
      <c r="HM573" s="98"/>
      <c r="HN573" s="98"/>
      <c r="HO573" s="98"/>
      <c r="HP573" s="98"/>
      <c r="HQ573" s="98"/>
      <c r="HR573" s="98"/>
      <c r="HS573" s="98"/>
      <c r="HT573" s="98"/>
    </row>
    <row r="574" spans="1:228" ht="15">
      <c r="A574" s="37" t="s">
        <v>922</v>
      </c>
      <c r="B574" s="7" t="s">
        <v>923</v>
      </c>
      <c r="C574" s="15">
        <v>18.2</v>
      </c>
      <c r="D574" s="38">
        <v>26.57</v>
      </c>
      <c r="E574" s="39">
        <v>21.84</v>
      </c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  <c r="AC574" s="98"/>
      <c r="AD574" s="98"/>
      <c r="AE574" s="98"/>
      <c r="AF574" s="98"/>
      <c r="AG574" s="98"/>
      <c r="AH574" s="98"/>
      <c r="AI574" s="98"/>
      <c r="AJ574" s="98"/>
      <c r="AK574" s="98"/>
      <c r="AL574" s="98"/>
      <c r="AM574" s="98"/>
      <c r="AN574" s="98"/>
      <c r="AO574" s="98"/>
      <c r="AP574" s="98"/>
      <c r="AQ574" s="98"/>
      <c r="AR574" s="98"/>
      <c r="AS574" s="98"/>
      <c r="AT574" s="98"/>
      <c r="AU574" s="98"/>
      <c r="AV574" s="98"/>
      <c r="AW574" s="98"/>
      <c r="AX574" s="98"/>
      <c r="AY574" s="98"/>
      <c r="AZ574" s="98"/>
      <c r="BA574" s="98"/>
      <c r="BB574" s="98"/>
      <c r="BC574" s="98"/>
      <c r="BD574" s="98"/>
      <c r="BE574" s="98"/>
      <c r="BF574" s="98"/>
      <c r="BG574" s="98"/>
      <c r="BH574" s="98"/>
      <c r="BI574" s="98"/>
      <c r="BJ574" s="98"/>
      <c r="BK574" s="98"/>
      <c r="BL574" s="98"/>
      <c r="BM574" s="98"/>
      <c r="BN574" s="98"/>
      <c r="BO574" s="98"/>
      <c r="BP574" s="98"/>
      <c r="BQ574" s="98"/>
      <c r="BR574" s="98"/>
      <c r="BS574" s="98"/>
      <c r="BT574" s="98"/>
      <c r="BU574" s="98"/>
      <c r="BV574" s="98"/>
      <c r="BW574" s="98"/>
      <c r="BX574" s="98"/>
      <c r="BY574" s="98"/>
      <c r="BZ574" s="98"/>
      <c r="CA574" s="98"/>
      <c r="CB574" s="98"/>
      <c r="CC574" s="98"/>
      <c r="CD574" s="98"/>
      <c r="CE574" s="98"/>
      <c r="CF574" s="98"/>
      <c r="CG574" s="98"/>
      <c r="CH574" s="98"/>
      <c r="CI574" s="98"/>
      <c r="CJ574" s="98"/>
      <c r="CK574" s="98"/>
      <c r="CL574" s="98"/>
      <c r="CM574" s="98"/>
      <c r="CN574" s="98"/>
      <c r="CO574" s="98"/>
      <c r="CP574" s="98"/>
      <c r="CQ574" s="98"/>
      <c r="CR574" s="98"/>
      <c r="CS574" s="98"/>
      <c r="CT574" s="98"/>
      <c r="CU574" s="98"/>
      <c r="CV574" s="98"/>
      <c r="CW574" s="98"/>
      <c r="CX574" s="98"/>
      <c r="CY574" s="98"/>
      <c r="CZ574" s="98"/>
      <c r="DA574" s="98"/>
      <c r="DB574" s="98"/>
      <c r="DC574" s="98"/>
      <c r="DD574" s="98"/>
      <c r="DE574" s="98"/>
      <c r="DF574" s="98"/>
      <c r="DG574" s="98"/>
      <c r="DH574" s="98"/>
      <c r="DI574" s="98"/>
      <c r="DJ574" s="98"/>
      <c r="DK574" s="98"/>
      <c r="DL574" s="98"/>
      <c r="DM574" s="98"/>
      <c r="DN574" s="98"/>
      <c r="DO574" s="98"/>
      <c r="DP574" s="98"/>
      <c r="DQ574" s="98"/>
      <c r="DR574" s="98"/>
      <c r="DS574" s="98"/>
      <c r="DT574" s="98"/>
      <c r="DU574" s="98"/>
      <c r="DV574" s="98"/>
      <c r="DW574" s="98"/>
      <c r="DX574" s="98"/>
      <c r="DY574" s="98"/>
      <c r="DZ574" s="98"/>
      <c r="EA574" s="98"/>
      <c r="EB574" s="98"/>
      <c r="EC574" s="98"/>
      <c r="ED574" s="98"/>
      <c r="EE574" s="98"/>
      <c r="EF574" s="98"/>
      <c r="EG574" s="98"/>
      <c r="EH574" s="98"/>
      <c r="EI574" s="98"/>
      <c r="EJ574" s="98"/>
      <c r="EK574" s="98"/>
      <c r="EL574" s="98"/>
      <c r="EM574" s="98"/>
      <c r="EN574" s="98"/>
      <c r="EO574" s="98"/>
      <c r="EP574" s="98"/>
      <c r="EQ574" s="98"/>
      <c r="ER574" s="98"/>
      <c r="ES574" s="98"/>
      <c r="ET574" s="98"/>
      <c r="EU574" s="98"/>
      <c r="EV574" s="98"/>
      <c r="EW574" s="98"/>
      <c r="EX574" s="98"/>
      <c r="EY574" s="98"/>
      <c r="EZ574" s="98"/>
      <c r="FA574" s="98"/>
      <c r="FB574" s="98"/>
      <c r="FC574" s="98"/>
      <c r="FD574" s="98"/>
      <c r="FE574" s="98"/>
      <c r="FF574" s="98"/>
      <c r="FG574" s="98"/>
      <c r="FH574" s="98"/>
      <c r="FI574" s="98"/>
      <c r="FJ574" s="98"/>
      <c r="FK574" s="98"/>
      <c r="FL574" s="98"/>
      <c r="FM574" s="98"/>
      <c r="FN574" s="98"/>
      <c r="FO574" s="98"/>
      <c r="FP574" s="98"/>
      <c r="FQ574" s="98"/>
      <c r="FR574" s="98"/>
      <c r="FS574" s="98"/>
      <c r="FT574" s="98"/>
      <c r="FU574" s="98"/>
      <c r="FV574" s="98"/>
      <c r="FW574" s="98"/>
      <c r="FX574" s="98"/>
      <c r="FY574" s="98"/>
      <c r="FZ574" s="98"/>
      <c r="GA574" s="98"/>
      <c r="GB574" s="98"/>
      <c r="GC574" s="98"/>
      <c r="GD574" s="98"/>
      <c r="GE574" s="98"/>
      <c r="GF574" s="98"/>
      <c r="GG574" s="98"/>
      <c r="GH574" s="98"/>
      <c r="GI574" s="98"/>
      <c r="GJ574" s="98"/>
      <c r="GK574" s="98"/>
      <c r="GL574" s="98"/>
      <c r="GM574" s="98"/>
      <c r="GN574" s="98"/>
      <c r="GO574" s="98"/>
      <c r="GP574" s="98"/>
      <c r="GQ574" s="98"/>
      <c r="GR574" s="98"/>
      <c r="GS574" s="98"/>
      <c r="GT574" s="98"/>
      <c r="GU574" s="98"/>
      <c r="GV574" s="98"/>
      <c r="GW574" s="98"/>
      <c r="GX574" s="98"/>
      <c r="GY574" s="98"/>
      <c r="GZ574" s="98"/>
      <c r="HA574" s="98"/>
      <c r="HB574" s="98"/>
      <c r="HC574" s="98"/>
      <c r="HD574" s="98"/>
      <c r="HE574" s="98"/>
      <c r="HF574" s="98"/>
      <c r="HG574" s="98"/>
      <c r="HH574" s="98"/>
      <c r="HI574" s="98"/>
      <c r="HJ574" s="98"/>
      <c r="HK574" s="98"/>
      <c r="HL574" s="98"/>
      <c r="HM574" s="98"/>
      <c r="HN574" s="98"/>
      <c r="HO574" s="98"/>
      <c r="HP574" s="98"/>
      <c r="HQ574" s="98"/>
      <c r="HR574" s="98"/>
      <c r="HS574" s="98"/>
      <c r="HT574" s="98"/>
    </row>
    <row r="575" spans="1:228" ht="15">
      <c r="A575" s="6" t="s">
        <v>924</v>
      </c>
      <c r="B575" s="7" t="s">
        <v>2055</v>
      </c>
      <c r="C575" s="8">
        <v>135.8</v>
      </c>
      <c r="D575" s="27">
        <v>198.27</v>
      </c>
      <c r="E575" s="28">
        <v>162.96</v>
      </c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  <c r="AD575" s="98"/>
      <c r="AE575" s="98"/>
      <c r="AF575" s="98"/>
      <c r="AG575" s="98"/>
      <c r="AH575" s="98"/>
      <c r="AI575" s="98"/>
      <c r="AJ575" s="98"/>
      <c r="AK575" s="98"/>
      <c r="AL575" s="98"/>
      <c r="AM575" s="98"/>
      <c r="AN575" s="98"/>
      <c r="AO575" s="98"/>
      <c r="AP575" s="98"/>
      <c r="AQ575" s="98"/>
      <c r="AR575" s="98"/>
      <c r="AS575" s="98"/>
      <c r="AT575" s="98"/>
      <c r="AU575" s="98"/>
      <c r="AV575" s="98"/>
      <c r="AW575" s="98"/>
      <c r="AX575" s="98"/>
      <c r="AY575" s="98"/>
      <c r="AZ575" s="98"/>
      <c r="BA575" s="98"/>
      <c r="BB575" s="98"/>
      <c r="BC575" s="98"/>
      <c r="BD575" s="98"/>
      <c r="BE575" s="98"/>
      <c r="BF575" s="98"/>
      <c r="BG575" s="98"/>
      <c r="BH575" s="98"/>
      <c r="BI575" s="98"/>
      <c r="BJ575" s="98"/>
      <c r="BK575" s="98"/>
      <c r="BL575" s="98"/>
      <c r="BM575" s="98"/>
      <c r="BN575" s="98"/>
      <c r="BO575" s="98"/>
      <c r="BP575" s="98"/>
      <c r="BQ575" s="98"/>
      <c r="BR575" s="98"/>
      <c r="BS575" s="98"/>
      <c r="BT575" s="98"/>
      <c r="BU575" s="98"/>
      <c r="BV575" s="98"/>
      <c r="BW575" s="98"/>
      <c r="BX575" s="98"/>
      <c r="BY575" s="98"/>
      <c r="BZ575" s="98"/>
      <c r="CA575" s="98"/>
      <c r="CB575" s="98"/>
      <c r="CC575" s="98"/>
      <c r="CD575" s="98"/>
      <c r="CE575" s="98"/>
      <c r="CF575" s="98"/>
      <c r="CG575" s="98"/>
      <c r="CH575" s="98"/>
      <c r="CI575" s="98"/>
      <c r="CJ575" s="98"/>
      <c r="CK575" s="98"/>
      <c r="CL575" s="98"/>
      <c r="CM575" s="98"/>
      <c r="CN575" s="98"/>
      <c r="CO575" s="98"/>
      <c r="CP575" s="98"/>
      <c r="CQ575" s="98"/>
      <c r="CR575" s="98"/>
      <c r="CS575" s="98"/>
      <c r="CT575" s="98"/>
      <c r="CU575" s="98"/>
      <c r="CV575" s="98"/>
      <c r="CW575" s="98"/>
      <c r="CX575" s="98"/>
      <c r="CY575" s="98"/>
      <c r="CZ575" s="98"/>
      <c r="DA575" s="98"/>
      <c r="DB575" s="98"/>
      <c r="DC575" s="98"/>
      <c r="DD575" s="98"/>
      <c r="DE575" s="98"/>
      <c r="DF575" s="98"/>
      <c r="DG575" s="98"/>
      <c r="DH575" s="98"/>
      <c r="DI575" s="98"/>
      <c r="DJ575" s="98"/>
      <c r="DK575" s="98"/>
      <c r="DL575" s="98"/>
      <c r="DM575" s="98"/>
      <c r="DN575" s="98"/>
      <c r="DO575" s="98"/>
      <c r="DP575" s="98"/>
      <c r="DQ575" s="98"/>
      <c r="DR575" s="98"/>
      <c r="DS575" s="98"/>
      <c r="DT575" s="98"/>
      <c r="DU575" s="98"/>
      <c r="DV575" s="98"/>
      <c r="DW575" s="98"/>
      <c r="DX575" s="98"/>
      <c r="DY575" s="98"/>
      <c r="DZ575" s="98"/>
      <c r="EA575" s="98"/>
      <c r="EB575" s="98"/>
      <c r="EC575" s="98"/>
      <c r="ED575" s="98"/>
      <c r="EE575" s="98"/>
      <c r="EF575" s="98"/>
      <c r="EG575" s="98"/>
      <c r="EH575" s="98"/>
      <c r="EI575" s="98"/>
      <c r="EJ575" s="98"/>
      <c r="EK575" s="98"/>
      <c r="EL575" s="98"/>
      <c r="EM575" s="98"/>
      <c r="EN575" s="98"/>
      <c r="EO575" s="98"/>
      <c r="EP575" s="98"/>
      <c r="EQ575" s="98"/>
      <c r="ER575" s="98"/>
      <c r="ES575" s="98"/>
      <c r="ET575" s="98"/>
      <c r="EU575" s="98"/>
      <c r="EV575" s="98"/>
      <c r="EW575" s="98"/>
      <c r="EX575" s="98"/>
      <c r="EY575" s="98"/>
      <c r="EZ575" s="98"/>
      <c r="FA575" s="98"/>
      <c r="FB575" s="98"/>
      <c r="FC575" s="98"/>
      <c r="FD575" s="98"/>
      <c r="FE575" s="98"/>
      <c r="FF575" s="98"/>
      <c r="FG575" s="98"/>
      <c r="FH575" s="98"/>
      <c r="FI575" s="98"/>
      <c r="FJ575" s="98"/>
      <c r="FK575" s="98"/>
      <c r="FL575" s="98"/>
      <c r="FM575" s="98"/>
      <c r="FN575" s="98"/>
      <c r="FO575" s="98"/>
      <c r="FP575" s="98"/>
      <c r="FQ575" s="98"/>
      <c r="FR575" s="98"/>
      <c r="FS575" s="98"/>
      <c r="FT575" s="98"/>
      <c r="FU575" s="98"/>
      <c r="FV575" s="98"/>
      <c r="FW575" s="98"/>
      <c r="FX575" s="98"/>
      <c r="FY575" s="98"/>
      <c r="FZ575" s="98"/>
      <c r="GA575" s="98"/>
      <c r="GB575" s="98"/>
      <c r="GC575" s="98"/>
      <c r="GD575" s="98"/>
      <c r="GE575" s="98"/>
      <c r="GF575" s="98"/>
      <c r="GG575" s="98"/>
      <c r="GH575" s="98"/>
      <c r="GI575" s="98"/>
      <c r="GJ575" s="98"/>
      <c r="GK575" s="98"/>
      <c r="GL575" s="98"/>
      <c r="GM575" s="98"/>
      <c r="GN575" s="98"/>
      <c r="GO575" s="98"/>
      <c r="GP575" s="98"/>
      <c r="GQ575" s="98"/>
      <c r="GR575" s="98"/>
      <c r="GS575" s="98"/>
      <c r="GT575" s="98"/>
      <c r="GU575" s="98"/>
      <c r="GV575" s="98"/>
      <c r="GW575" s="98"/>
      <c r="GX575" s="98"/>
      <c r="GY575" s="98"/>
      <c r="GZ575" s="98"/>
      <c r="HA575" s="98"/>
      <c r="HB575" s="98"/>
      <c r="HC575" s="98"/>
      <c r="HD575" s="98"/>
      <c r="HE575" s="98"/>
      <c r="HF575" s="98"/>
      <c r="HG575" s="98"/>
      <c r="HH575" s="98"/>
      <c r="HI575" s="98"/>
      <c r="HJ575" s="98"/>
      <c r="HK575" s="98"/>
      <c r="HL575" s="98"/>
      <c r="HM575" s="98"/>
      <c r="HN575" s="98"/>
      <c r="HO575" s="98"/>
      <c r="HP575" s="98"/>
      <c r="HQ575" s="98"/>
      <c r="HR575" s="98"/>
      <c r="HS575" s="98"/>
      <c r="HT575" s="98"/>
    </row>
    <row r="576" spans="1:228" ht="15">
      <c r="A576" s="6" t="s">
        <v>925</v>
      </c>
      <c r="B576" s="7" t="s">
        <v>926</v>
      </c>
      <c r="C576" s="8">
        <v>151.2</v>
      </c>
      <c r="D576" s="27">
        <v>220.75</v>
      </c>
      <c r="E576" s="28">
        <v>181.44</v>
      </c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  <c r="AC576" s="98"/>
      <c r="AD576" s="98"/>
      <c r="AE576" s="98"/>
      <c r="AF576" s="98"/>
      <c r="AG576" s="98"/>
      <c r="AH576" s="98"/>
      <c r="AI576" s="98"/>
      <c r="AJ576" s="98"/>
      <c r="AK576" s="98"/>
      <c r="AL576" s="98"/>
      <c r="AM576" s="98"/>
      <c r="AN576" s="98"/>
      <c r="AO576" s="98"/>
      <c r="AP576" s="98"/>
      <c r="AQ576" s="98"/>
      <c r="AR576" s="98"/>
      <c r="AS576" s="98"/>
      <c r="AT576" s="98"/>
      <c r="AU576" s="98"/>
      <c r="AV576" s="98"/>
      <c r="AW576" s="98"/>
      <c r="AX576" s="98"/>
      <c r="AY576" s="98"/>
      <c r="AZ576" s="98"/>
      <c r="BA576" s="98"/>
      <c r="BB576" s="98"/>
      <c r="BC576" s="98"/>
      <c r="BD576" s="98"/>
      <c r="BE576" s="98"/>
      <c r="BF576" s="98"/>
      <c r="BG576" s="98"/>
      <c r="BH576" s="98"/>
      <c r="BI576" s="98"/>
      <c r="BJ576" s="98"/>
      <c r="BK576" s="98"/>
      <c r="BL576" s="98"/>
      <c r="BM576" s="98"/>
      <c r="BN576" s="98"/>
      <c r="BO576" s="98"/>
      <c r="BP576" s="98"/>
      <c r="BQ576" s="98"/>
      <c r="BR576" s="98"/>
      <c r="BS576" s="98"/>
      <c r="BT576" s="98"/>
      <c r="BU576" s="98"/>
      <c r="BV576" s="98"/>
      <c r="BW576" s="98"/>
      <c r="BX576" s="98"/>
      <c r="BY576" s="98"/>
      <c r="BZ576" s="98"/>
      <c r="CA576" s="98"/>
      <c r="CB576" s="98"/>
      <c r="CC576" s="98"/>
      <c r="CD576" s="98"/>
      <c r="CE576" s="98"/>
      <c r="CF576" s="98"/>
      <c r="CG576" s="98"/>
      <c r="CH576" s="98"/>
      <c r="CI576" s="98"/>
      <c r="CJ576" s="98"/>
      <c r="CK576" s="98"/>
      <c r="CL576" s="98"/>
      <c r="CM576" s="98"/>
      <c r="CN576" s="98"/>
      <c r="CO576" s="98"/>
      <c r="CP576" s="98"/>
      <c r="CQ576" s="98"/>
      <c r="CR576" s="98"/>
      <c r="CS576" s="98"/>
      <c r="CT576" s="98"/>
      <c r="CU576" s="98"/>
      <c r="CV576" s="98"/>
      <c r="CW576" s="98"/>
      <c r="CX576" s="98"/>
      <c r="CY576" s="98"/>
      <c r="CZ576" s="98"/>
      <c r="DA576" s="98"/>
      <c r="DB576" s="98"/>
      <c r="DC576" s="98"/>
      <c r="DD576" s="98"/>
      <c r="DE576" s="98"/>
      <c r="DF576" s="98"/>
      <c r="DG576" s="98"/>
      <c r="DH576" s="98"/>
      <c r="DI576" s="98"/>
      <c r="DJ576" s="98"/>
      <c r="DK576" s="98"/>
      <c r="DL576" s="98"/>
      <c r="DM576" s="98"/>
      <c r="DN576" s="98"/>
      <c r="DO576" s="98"/>
      <c r="DP576" s="98"/>
      <c r="DQ576" s="98"/>
      <c r="DR576" s="98"/>
      <c r="DS576" s="98"/>
      <c r="DT576" s="98"/>
      <c r="DU576" s="98"/>
      <c r="DV576" s="98"/>
      <c r="DW576" s="98"/>
      <c r="DX576" s="98"/>
      <c r="DY576" s="98"/>
      <c r="DZ576" s="98"/>
      <c r="EA576" s="98"/>
      <c r="EB576" s="98"/>
      <c r="EC576" s="98"/>
      <c r="ED576" s="98"/>
      <c r="EE576" s="98"/>
      <c r="EF576" s="98"/>
      <c r="EG576" s="98"/>
      <c r="EH576" s="98"/>
      <c r="EI576" s="98"/>
      <c r="EJ576" s="98"/>
      <c r="EK576" s="98"/>
      <c r="EL576" s="98"/>
      <c r="EM576" s="98"/>
      <c r="EN576" s="98"/>
      <c r="EO576" s="98"/>
      <c r="EP576" s="98"/>
      <c r="EQ576" s="98"/>
      <c r="ER576" s="98"/>
      <c r="ES576" s="98"/>
      <c r="ET576" s="98"/>
      <c r="EU576" s="98"/>
      <c r="EV576" s="98"/>
      <c r="EW576" s="98"/>
      <c r="EX576" s="98"/>
      <c r="EY576" s="98"/>
      <c r="EZ576" s="98"/>
      <c r="FA576" s="98"/>
      <c r="FB576" s="98"/>
      <c r="FC576" s="98"/>
      <c r="FD576" s="98"/>
      <c r="FE576" s="98"/>
      <c r="FF576" s="98"/>
      <c r="FG576" s="98"/>
      <c r="FH576" s="98"/>
      <c r="FI576" s="98"/>
      <c r="FJ576" s="98"/>
      <c r="FK576" s="98"/>
      <c r="FL576" s="98"/>
      <c r="FM576" s="98"/>
      <c r="FN576" s="98"/>
      <c r="FO576" s="98"/>
      <c r="FP576" s="98"/>
      <c r="FQ576" s="98"/>
      <c r="FR576" s="98"/>
      <c r="FS576" s="98"/>
      <c r="FT576" s="98"/>
      <c r="FU576" s="98"/>
      <c r="FV576" s="98"/>
      <c r="FW576" s="98"/>
      <c r="FX576" s="98"/>
      <c r="FY576" s="98"/>
      <c r="FZ576" s="98"/>
      <c r="GA576" s="98"/>
      <c r="GB576" s="98"/>
      <c r="GC576" s="98"/>
      <c r="GD576" s="98"/>
      <c r="GE576" s="98"/>
      <c r="GF576" s="98"/>
      <c r="GG576" s="98"/>
      <c r="GH576" s="98"/>
      <c r="GI576" s="98"/>
      <c r="GJ576" s="98"/>
      <c r="GK576" s="98"/>
      <c r="GL576" s="98"/>
      <c r="GM576" s="98"/>
      <c r="GN576" s="98"/>
      <c r="GO576" s="98"/>
      <c r="GP576" s="98"/>
      <c r="GQ576" s="98"/>
      <c r="GR576" s="98"/>
      <c r="GS576" s="98"/>
      <c r="GT576" s="98"/>
      <c r="GU576" s="98"/>
      <c r="GV576" s="98"/>
      <c r="GW576" s="98"/>
      <c r="GX576" s="98"/>
      <c r="GY576" s="98"/>
      <c r="GZ576" s="98"/>
      <c r="HA576" s="98"/>
      <c r="HB576" s="98"/>
      <c r="HC576" s="98"/>
      <c r="HD576" s="98"/>
      <c r="HE576" s="98"/>
      <c r="HF576" s="98"/>
      <c r="HG576" s="98"/>
      <c r="HH576" s="98"/>
      <c r="HI576" s="98"/>
      <c r="HJ576" s="98"/>
      <c r="HK576" s="98"/>
      <c r="HL576" s="98"/>
      <c r="HM576" s="98"/>
      <c r="HN576" s="98"/>
      <c r="HO576" s="98"/>
      <c r="HP576" s="98"/>
      <c r="HQ576" s="98"/>
      <c r="HR576" s="98"/>
      <c r="HS576" s="98"/>
      <c r="HT576" s="98"/>
    </row>
    <row r="577" spans="1:228" ht="15">
      <c r="A577" s="6" t="s">
        <v>927</v>
      </c>
      <c r="B577" s="7" t="s">
        <v>2056</v>
      </c>
      <c r="C577" s="8">
        <v>77</v>
      </c>
      <c r="D577" s="27">
        <v>112.42</v>
      </c>
      <c r="E577" s="28">
        <v>92.4</v>
      </c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8"/>
      <c r="AL577" s="98"/>
      <c r="AM577" s="98"/>
      <c r="AN577" s="98"/>
      <c r="AO577" s="98"/>
      <c r="AP577" s="98"/>
      <c r="AQ577" s="98"/>
      <c r="AR577" s="98"/>
      <c r="AS577" s="98"/>
      <c r="AT577" s="98"/>
      <c r="AU577" s="98"/>
      <c r="AV577" s="98"/>
      <c r="AW577" s="98"/>
      <c r="AX577" s="98"/>
      <c r="AY577" s="98"/>
      <c r="AZ577" s="98"/>
      <c r="BA577" s="98"/>
      <c r="BB577" s="98"/>
      <c r="BC577" s="98"/>
      <c r="BD577" s="98"/>
      <c r="BE577" s="98"/>
      <c r="BF577" s="98"/>
      <c r="BG577" s="98"/>
      <c r="BH577" s="98"/>
      <c r="BI577" s="98"/>
      <c r="BJ577" s="98"/>
      <c r="BK577" s="98"/>
      <c r="BL577" s="98"/>
      <c r="BM577" s="98"/>
      <c r="BN577" s="98"/>
      <c r="BO577" s="98"/>
      <c r="BP577" s="98"/>
      <c r="BQ577" s="98"/>
      <c r="BR577" s="98"/>
      <c r="BS577" s="98"/>
      <c r="BT577" s="98"/>
      <c r="BU577" s="98"/>
      <c r="BV577" s="98"/>
      <c r="BW577" s="98"/>
      <c r="BX577" s="98"/>
      <c r="BY577" s="98"/>
      <c r="BZ577" s="98"/>
      <c r="CA577" s="98"/>
      <c r="CB577" s="98"/>
      <c r="CC577" s="98"/>
      <c r="CD577" s="98"/>
      <c r="CE577" s="98"/>
      <c r="CF577" s="98"/>
      <c r="CG577" s="98"/>
      <c r="CH577" s="98"/>
      <c r="CI577" s="98"/>
      <c r="CJ577" s="98"/>
      <c r="CK577" s="98"/>
      <c r="CL577" s="98"/>
      <c r="CM577" s="98"/>
      <c r="CN577" s="98"/>
      <c r="CO577" s="98"/>
      <c r="CP577" s="98"/>
      <c r="CQ577" s="98"/>
      <c r="CR577" s="98"/>
      <c r="CS577" s="98"/>
      <c r="CT577" s="98"/>
      <c r="CU577" s="98"/>
      <c r="CV577" s="98"/>
      <c r="CW577" s="98"/>
      <c r="CX577" s="98"/>
      <c r="CY577" s="98"/>
      <c r="CZ577" s="98"/>
      <c r="DA577" s="98"/>
      <c r="DB577" s="98"/>
      <c r="DC577" s="98"/>
      <c r="DD577" s="98"/>
      <c r="DE577" s="98"/>
      <c r="DF577" s="98"/>
      <c r="DG577" s="98"/>
      <c r="DH577" s="98"/>
      <c r="DI577" s="98"/>
      <c r="DJ577" s="98"/>
      <c r="DK577" s="98"/>
      <c r="DL577" s="98"/>
      <c r="DM577" s="98"/>
      <c r="DN577" s="98"/>
      <c r="DO577" s="98"/>
      <c r="DP577" s="98"/>
      <c r="DQ577" s="98"/>
      <c r="DR577" s="98"/>
      <c r="DS577" s="98"/>
      <c r="DT577" s="98"/>
      <c r="DU577" s="98"/>
      <c r="DV577" s="98"/>
      <c r="DW577" s="98"/>
      <c r="DX577" s="98"/>
      <c r="DY577" s="98"/>
      <c r="DZ577" s="98"/>
      <c r="EA577" s="98"/>
      <c r="EB577" s="98"/>
      <c r="EC577" s="98"/>
      <c r="ED577" s="98"/>
      <c r="EE577" s="98"/>
      <c r="EF577" s="98"/>
      <c r="EG577" s="98"/>
      <c r="EH577" s="98"/>
      <c r="EI577" s="98"/>
      <c r="EJ577" s="98"/>
      <c r="EK577" s="98"/>
      <c r="EL577" s="98"/>
      <c r="EM577" s="98"/>
      <c r="EN577" s="98"/>
      <c r="EO577" s="98"/>
      <c r="EP577" s="98"/>
      <c r="EQ577" s="98"/>
      <c r="ER577" s="98"/>
      <c r="ES577" s="98"/>
      <c r="ET577" s="98"/>
      <c r="EU577" s="98"/>
      <c r="EV577" s="98"/>
      <c r="EW577" s="98"/>
      <c r="EX577" s="98"/>
      <c r="EY577" s="98"/>
      <c r="EZ577" s="98"/>
      <c r="FA577" s="98"/>
      <c r="FB577" s="98"/>
      <c r="FC577" s="98"/>
      <c r="FD577" s="98"/>
      <c r="FE577" s="98"/>
      <c r="FF577" s="98"/>
      <c r="FG577" s="98"/>
      <c r="FH577" s="98"/>
      <c r="FI577" s="98"/>
      <c r="FJ577" s="98"/>
      <c r="FK577" s="98"/>
      <c r="FL577" s="98"/>
      <c r="FM577" s="98"/>
      <c r="FN577" s="98"/>
      <c r="FO577" s="98"/>
      <c r="FP577" s="98"/>
      <c r="FQ577" s="98"/>
      <c r="FR577" s="98"/>
      <c r="FS577" s="98"/>
      <c r="FT577" s="98"/>
      <c r="FU577" s="98"/>
      <c r="FV577" s="98"/>
      <c r="FW577" s="98"/>
      <c r="FX577" s="98"/>
      <c r="FY577" s="98"/>
      <c r="FZ577" s="98"/>
      <c r="GA577" s="98"/>
      <c r="GB577" s="98"/>
      <c r="GC577" s="98"/>
      <c r="GD577" s="98"/>
      <c r="GE577" s="98"/>
      <c r="GF577" s="98"/>
      <c r="GG577" s="98"/>
      <c r="GH577" s="98"/>
      <c r="GI577" s="98"/>
      <c r="GJ577" s="98"/>
      <c r="GK577" s="98"/>
      <c r="GL577" s="98"/>
      <c r="GM577" s="98"/>
      <c r="GN577" s="98"/>
      <c r="GO577" s="98"/>
      <c r="GP577" s="98"/>
      <c r="GQ577" s="98"/>
      <c r="GR577" s="98"/>
      <c r="GS577" s="98"/>
      <c r="GT577" s="98"/>
      <c r="GU577" s="98"/>
      <c r="GV577" s="98"/>
      <c r="GW577" s="98"/>
      <c r="GX577" s="98"/>
      <c r="GY577" s="98"/>
      <c r="GZ577" s="98"/>
      <c r="HA577" s="98"/>
      <c r="HB577" s="98"/>
      <c r="HC577" s="98"/>
      <c r="HD577" s="98"/>
      <c r="HE577" s="98"/>
      <c r="HF577" s="98"/>
      <c r="HG577" s="98"/>
      <c r="HH577" s="98"/>
      <c r="HI577" s="98"/>
      <c r="HJ577" s="98"/>
      <c r="HK577" s="98"/>
      <c r="HL577" s="98"/>
      <c r="HM577" s="98"/>
      <c r="HN577" s="98"/>
      <c r="HO577" s="98"/>
      <c r="HP577" s="98"/>
      <c r="HQ577" s="98"/>
      <c r="HR577" s="98"/>
      <c r="HS577" s="98"/>
      <c r="HT577" s="98"/>
    </row>
    <row r="578" spans="1:228" ht="15">
      <c r="A578" s="6" t="s">
        <v>928</v>
      </c>
      <c r="B578" s="7" t="s">
        <v>929</v>
      </c>
      <c r="C578" s="8">
        <v>94.41</v>
      </c>
      <c r="D578" s="27">
        <v>137.84</v>
      </c>
      <c r="E578" s="28">
        <v>113.29</v>
      </c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8"/>
      <c r="AL578" s="98"/>
      <c r="AM578" s="98"/>
      <c r="AN578" s="98"/>
      <c r="AO578" s="98"/>
      <c r="AP578" s="98"/>
      <c r="AQ578" s="98"/>
      <c r="AR578" s="98"/>
      <c r="AS578" s="98"/>
      <c r="AT578" s="98"/>
      <c r="AU578" s="98"/>
      <c r="AV578" s="98"/>
      <c r="AW578" s="98"/>
      <c r="AX578" s="98"/>
      <c r="AY578" s="98"/>
      <c r="AZ578" s="98"/>
      <c r="BA578" s="98"/>
      <c r="BB578" s="98"/>
      <c r="BC578" s="98"/>
      <c r="BD578" s="98"/>
      <c r="BE578" s="98"/>
      <c r="BF578" s="98"/>
      <c r="BG578" s="98"/>
      <c r="BH578" s="98"/>
      <c r="BI578" s="98"/>
      <c r="BJ578" s="98"/>
      <c r="BK578" s="98"/>
      <c r="BL578" s="98"/>
      <c r="BM578" s="98"/>
      <c r="BN578" s="98"/>
      <c r="BO578" s="98"/>
      <c r="BP578" s="98"/>
      <c r="BQ578" s="98"/>
      <c r="BR578" s="98"/>
      <c r="BS578" s="98"/>
      <c r="BT578" s="98"/>
      <c r="BU578" s="98"/>
      <c r="BV578" s="98"/>
      <c r="BW578" s="98"/>
      <c r="BX578" s="98"/>
      <c r="BY578" s="98"/>
      <c r="BZ578" s="98"/>
      <c r="CA578" s="98"/>
      <c r="CB578" s="98"/>
      <c r="CC578" s="98"/>
      <c r="CD578" s="98"/>
      <c r="CE578" s="98"/>
      <c r="CF578" s="98"/>
      <c r="CG578" s="98"/>
      <c r="CH578" s="98"/>
      <c r="CI578" s="98"/>
      <c r="CJ578" s="98"/>
      <c r="CK578" s="98"/>
      <c r="CL578" s="98"/>
      <c r="CM578" s="98"/>
      <c r="CN578" s="98"/>
      <c r="CO578" s="98"/>
      <c r="CP578" s="98"/>
      <c r="CQ578" s="98"/>
      <c r="CR578" s="98"/>
      <c r="CS578" s="98"/>
      <c r="CT578" s="98"/>
      <c r="CU578" s="98"/>
      <c r="CV578" s="98"/>
      <c r="CW578" s="98"/>
      <c r="CX578" s="98"/>
      <c r="CY578" s="98"/>
      <c r="CZ578" s="98"/>
      <c r="DA578" s="98"/>
      <c r="DB578" s="98"/>
      <c r="DC578" s="98"/>
      <c r="DD578" s="98"/>
      <c r="DE578" s="98"/>
      <c r="DF578" s="98"/>
      <c r="DG578" s="98"/>
      <c r="DH578" s="98"/>
      <c r="DI578" s="98"/>
      <c r="DJ578" s="98"/>
      <c r="DK578" s="98"/>
      <c r="DL578" s="98"/>
      <c r="DM578" s="98"/>
      <c r="DN578" s="98"/>
      <c r="DO578" s="98"/>
      <c r="DP578" s="98"/>
      <c r="DQ578" s="98"/>
      <c r="DR578" s="98"/>
      <c r="DS578" s="98"/>
      <c r="DT578" s="98"/>
      <c r="DU578" s="98"/>
      <c r="DV578" s="98"/>
      <c r="DW578" s="98"/>
      <c r="DX578" s="98"/>
      <c r="DY578" s="98"/>
      <c r="DZ578" s="98"/>
      <c r="EA578" s="98"/>
      <c r="EB578" s="98"/>
      <c r="EC578" s="98"/>
      <c r="ED578" s="98"/>
      <c r="EE578" s="98"/>
      <c r="EF578" s="98"/>
      <c r="EG578" s="98"/>
      <c r="EH578" s="98"/>
      <c r="EI578" s="98"/>
      <c r="EJ578" s="98"/>
      <c r="EK578" s="98"/>
      <c r="EL578" s="98"/>
      <c r="EM578" s="98"/>
      <c r="EN578" s="98"/>
      <c r="EO578" s="98"/>
      <c r="EP578" s="98"/>
      <c r="EQ578" s="98"/>
      <c r="ER578" s="98"/>
      <c r="ES578" s="98"/>
      <c r="ET578" s="98"/>
      <c r="EU578" s="98"/>
      <c r="EV578" s="98"/>
      <c r="EW578" s="98"/>
      <c r="EX578" s="98"/>
      <c r="EY578" s="98"/>
      <c r="EZ578" s="98"/>
      <c r="FA578" s="98"/>
      <c r="FB578" s="98"/>
      <c r="FC578" s="98"/>
      <c r="FD578" s="98"/>
      <c r="FE578" s="98"/>
      <c r="FF578" s="98"/>
      <c r="FG578" s="98"/>
      <c r="FH578" s="98"/>
      <c r="FI578" s="98"/>
      <c r="FJ578" s="98"/>
      <c r="FK578" s="98"/>
      <c r="FL578" s="98"/>
      <c r="FM578" s="98"/>
      <c r="FN578" s="98"/>
      <c r="FO578" s="98"/>
      <c r="FP578" s="98"/>
      <c r="FQ578" s="98"/>
      <c r="FR578" s="98"/>
      <c r="FS578" s="98"/>
      <c r="FT578" s="98"/>
      <c r="FU578" s="98"/>
      <c r="FV578" s="98"/>
      <c r="FW578" s="98"/>
      <c r="FX578" s="98"/>
      <c r="FY578" s="98"/>
      <c r="FZ578" s="98"/>
      <c r="GA578" s="98"/>
      <c r="GB578" s="98"/>
      <c r="GC578" s="98"/>
      <c r="GD578" s="98"/>
      <c r="GE578" s="98"/>
      <c r="GF578" s="98"/>
      <c r="GG578" s="98"/>
      <c r="GH578" s="98"/>
      <c r="GI578" s="98"/>
      <c r="GJ578" s="98"/>
      <c r="GK578" s="98"/>
      <c r="GL578" s="98"/>
      <c r="GM578" s="98"/>
      <c r="GN578" s="98"/>
      <c r="GO578" s="98"/>
      <c r="GP578" s="98"/>
      <c r="GQ578" s="98"/>
      <c r="GR578" s="98"/>
      <c r="GS578" s="98"/>
      <c r="GT578" s="98"/>
      <c r="GU578" s="98"/>
      <c r="GV578" s="98"/>
      <c r="GW578" s="98"/>
      <c r="GX578" s="98"/>
      <c r="GY578" s="98"/>
      <c r="GZ578" s="98"/>
      <c r="HA578" s="98"/>
      <c r="HB578" s="98"/>
      <c r="HC578" s="98"/>
      <c r="HD578" s="98"/>
      <c r="HE578" s="98"/>
      <c r="HF578" s="98"/>
      <c r="HG578" s="98"/>
      <c r="HH578" s="98"/>
      <c r="HI578" s="98"/>
      <c r="HJ578" s="98"/>
      <c r="HK578" s="98"/>
      <c r="HL578" s="98"/>
      <c r="HM578" s="98"/>
      <c r="HN578" s="98"/>
      <c r="HO578" s="98"/>
      <c r="HP578" s="98"/>
      <c r="HQ578" s="98"/>
      <c r="HR578" s="98"/>
      <c r="HS578" s="98"/>
      <c r="HT578" s="98"/>
    </row>
    <row r="579" spans="1:228" ht="15">
      <c r="A579" s="6" t="s">
        <v>930</v>
      </c>
      <c r="B579" s="7" t="s">
        <v>931</v>
      </c>
      <c r="C579" s="8">
        <v>758.5</v>
      </c>
      <c r="D579" s="27">
        <v>1107.41</v>
      </c>
      <c r="E579" s="28">
        <v>910.2</v>
      </c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8"/>
      <c r="AL579" s="98"/>
      <c r="AM579" s="98"/>
      <c r="AN579" s="98"/>
      <c r="AO579" s="98"/>
      <c r="AP579" s="98"/>
      <c r="AQ579" s="98"/>
      <c r="AR579" s="98"/>
      <c r="AS579" s="98"/>
      <c r="AT579" s="98"/>
      <c r="AU579" s="98"/>
      <c r="AV579" s="98"/>
      <c r="AW579" s="98"/>
      <c r="AX579" s="98"/>
      <c r="AY579" s="98"/>
      <c r="AZ579" s="98"/>
      <c r="BA579" s="98"/>
      <c r="BB579" s="98"/>
      <c r="BC579" s="98"/>
      <c r="BD579" s="98"/>
      <c r="BE579" s="98"/>
      <c r="BF579" s="98"/>
      <c r="BG579" s="98"/>
      <c r="BH579" s="98"/>
      <c r="BI579" s="98"/>
      <c r="BJ579" s="98"/>
      <c r="BK579" s="98"/>
      <c r="BL579" s="98"/>
      <c r="BM579" s="98"/>
      <c r="BN579" s="98"/>
      <c r="BO579" s="98"/>
      <c r="BP579" s="98"/>
      <c r="BQ579" s="98"/>
      <c r="BR579" s="98"/>
      <c r="BS579" s="98"/>
      <c r="BT579" s="98"/>
      <c r="BU579" s="98"/>
      <c r="BV579" s="98"/>
      <c r="BW579" s="98"/>
      <c r="BX579" s="98"/>
      <c r="BY579" s="98"/>
      <c r="BZ579" s="98"/>
      <c r="CA579" s="98"/>
      <c r="CB579" s="98"/>
      <c r="CC579" s="98"/>
      <c r="CD579" s="98"/>
      <c r="CE579" s="98"/>
      <c r="CF579" s="98"/>
      <c r="CG579" s="98"/>
      <c r="CH579" s="98"/>
      <c r="CI579" s="98"/>
      <c r="CJ579" s="98"/>
      <c r="CK579" s="98"/>
      <c r="CL579" s="98"/>
      <c r="CM579" s="98"/>
      <c r="CN579" s="98"/>
      <c r="CO579" s="98"/>
      <c r="CP579" s="98"/>
      <c r="CQ579" s="98"/>
      <c r="CR579" s="98"/>
      <c r="CS579" s="98"/>
      <c r="CT579" s="98"/>
      <c r="CU579" s="98"/>
      <c r="CV579" s="98"/>
      <c r="CW579" s="98"/>
      <c r="CX579" s="98"/>
      <c r="CY579" s="98"/>
      <c r="CZ579" s="98"/>
      <c r="DA579" s="98"/>
      <c r="DB579" s="98"/>
      <c r="DC579" s="98"/>
      <c r="DD579" s="98"/>
      <c r="DE579" s="98"/>
      <c r="DF579" s="98"/>
      <c r="DG579" s="98"/>
      <c r="DH579" s="98"/>
      <c r="DI579" s="98"/>
      <c r="DJ579" s="98"/>
      <c r="DK579" s="98"/>
      <c r="DL579" s="98"/>
      <c r="DM579" s="98"/>
      <c r="DN579" s="98"/>
      <c r="DO579" s="98"/>
      <c r="DP579" s="98"/>
      <c r="DQ579" s="98"/>
      <c r="DR579" s="98"/>
      <c r="DS579" s="98"/>
      <c r="DT579" s="98"/>
      <c r="DU579" s="98"/>
      <c r="DV579" s="98"/>
      <c r="DW579" s="98"/>
      <c r="DX579" s="98"/>
      <c r="DY579" s="98"/>
      <c r="DZ579" s="98"/>
      <c r="EA579" s="98"/>
      <c r="EB579" s="98"/>
      <c r="EC579" s="98"/>
      <c r="ED579" s="98"/>
      <c r="EE579" s="98"/>
      <c r="EF579" s="98"/>
      <c r="EG579" s="98"/>
      <c r="EH579" s="98"/>
      <c r="EI579" s="98"/>
      <c r="EJ579" s="98"/>
      <c r="EK579" s="98"/>
      <c r="EL579" s="98"/>
      <c r="EM579" s="98"/>
      <c r="EN579" s="98"/>
      <c r="EO579" s="98"/>
      <c r="EP579" s="98"/>
      <c r="EQ579" s="98"/>
      <c r="ER579" s="98"/>
      <c r="ES579" s="98"/>
      <c r="ET579" s="98"/>
      <c r="EU579" s="98"/>
      <c r="EV579" s="98"/>
      <c r="EW579" s="98"/>
      <c r="EX579" s="98"/>
      <c r="EY579" s="98"/>
      <c r="EZ579" s="98"/>
      <c r="FA579" s="98"/>
      <c r="FB579" s="98"/>
      <c r="FC579" s="98"/>
      <c r="FD579" s="98"/>
      <c r="FE579" s="98"/>
      <c r="FF579" s="98"/>
      <c r="FG579" s="98"/>
      <c r="FH579" s="98"/>
      <c r="FI579" s="98"/>
      <c r="FJ579" s="98"/>
      <c r="FK579" s="98"/>
      <c r="FL579" s="98"/>
      <c r="FM579" s="98"/>
      <c r="FN579" s="98"/>
      <c r="FO579" s="98"/>
      <c r="FP579" s="98"/>
      <c r="FQ579" s="98"/>
      <c r="FR579" s="98"/>
      <c r="FS579" s="98"/>
      <c r="FT579" s="98"/>
      <c r="FU579" s="98"/>
      <c r="FV579" s="98"/>
      <c r="FW579" s="98"/>
      <c r="FX579" s="98"/>
      <c r="FY579" s="98"/>
      <c r="FZ579" s="98"/>
      <c r="GA579" s="98"/>
      <c r="GB579" s="98"/>
      <c r="GC579" s="98"/>
      <c r="GD579" s="98"/>
      <c r="GE579" s="98"/>
      <c r="GF579" s="98"/>
      <c r="GG579" s="98"/>
      <c r="GH579" s="98"/>
      <c r="GI579" s="98"/>
      <c r="GJ579" s="98"/>
      <c r="GK579" s="98"/>
      <c r="GL579" s="98"/>
      <c r="GM579" s="98"/>
      <c r="GN579" s="98"/>
      <c r="GO579" s="98"/>
      <c r="GP579" s="98"/>
      <c r="GQ579" s="98"/>
      <c r="GR579" s="98"/>
      <c r="GS579" s="98"/>
      <c r="GT579" s="98"/>
      <c r="GU579" s="98"/>
      <c r="GV579" s="98"/>
      <c r="GW579" s="98"/>
      <c r="GX579" s="98"/>
      <c r="GY579" s="98"/>
      <c r="GZ579" s="98"/>
      <c r="HA579" s="98"/>
      <c r="HB579" s="98"/>
      <c r="HC579" s="98"/>
      <c r="HD579" s="98"/>
      <c r="HE579" s="98"/>
      <c r="HF579" s="98"/>
      <c r="HG579" s="98"/>
      <c r="HH579" s="98"/>
      <c r="HI579" s="98"/>
      <c r="HJ579" s="98"/>
      <c r="HK579" s="98"/>
      <c r="HL579" s="98"/>
      <c r="HM579" s="98"/>
      <c r="HN579" s="98"/>
      <c r="HO579" s="98"/>
      <c r="HP579" s="98"/>
      <c r="HQ579" s="98"/>
      <c r="HR579" s="98"/>
      <c r="HS579" s="98"/>
      <c r="HT579" s="98"/>
    </row>
    <row r="580" spans="1:228" ht="15">
      <c r="A580" s="6" t="s">
        <v>932</v>
      </c>
      <c r="B580" s="7" t="s">
        <v>2057</v>
      </c>
      <c r="C580" s="8">
        <v>246.26</v>
      </c>
      <c r="D580" s="27">
        <v>359.54</v>
      </c>
      <c r="E580" s="28">
        <v>295.51</v>
      </c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8"/>
      <c r="AL580" s="98"/>
      <c r="AM580" s="98"/>
      <c r="AN580" s="98"/>
      <c r="AO580" s="98"/>
      <c r="AP580" s="98"/>
      <c r="AQ580" s="98"/>
      <c r="AR580" s="98"/>
      <c r="AS580" s="98"/>
      <c r="AT580" s="98"/>
      <c r="AU580" s="98"/>
      <c r="AV580" s="98"/>
      <c r="AW580" s="98"/>
      <c r="AX580" s="98"/>
      <c r="AY580" s="98"/>
      <c r="AZ580" s="98"/>
      <c r="BA580" s="98"/>
      <c r="BB580" s="98"/>
      <c r="BC580" s="98"/>
      <c r="BD580" s="98"/>
      <c r="BE580" s="98"/>
      <c r="BF580" s="98"/>
      <c r="BG580" s="98"/>
      <c r="BH580" s="98"/>
      <c r="BI580" s="98"/>
      <c r="BJ580" s="98"/>
      <c r="BK580" s="98"/>
      <c r="BL580" s="98"/>
      <c r="BM580" s="98"/>
      <c r="BN580" s="98"/>
      <c r="BO580" s="98"/>
      <c r="BP580" s="98"/>
      <c r="BQ580" s="98"/>
      <c r="BR580" s="98"/>
      <c r="BS580" s="98"/>
      <c r="BT580" s="98"/>
      <c r="BU580" s="98"/>
      <c r="BV580" s="98"/>
      <c r="BW580" s="98"/>
      <c r="BX580" s="98"/>
      <c r="BY580" s="98"/>
      <c r="BZ580" s="98"/>
      <c r="CA580" s="98"/>
      <c r="CB580" s="98"/>
      <c r="CC580" s="98"/>
      <c r="CD580" s="98"/>
      <c r="CE580" s="98"/>
      <c r="CF580" s="98"/>
      <c r="CG580" s="98"/>
      <c r="CH580" s="98"/>
      <c r="CI580" s="98"/>
      <c r="CJ580" s="98"/>
      <c r="CK580" s="98"/>
      <c r="CL580" s="98"/>
      <c r="CM580" s="98"/>
      <c r="CN580" s="98"/>
      <c r="CO580" s="98"/>
      <c r="CP580" s="98"/>
      <c r="CQ580" s="98"/>
      <c r="CR580" s="98"/>
      <c r="CS580" s="98"/>
      <c r="CT580" s="98"/>
      <c r="CU580" s="98"/>
      <c r="CV580" s="98"/>
      <c r="CW580" s="98"/>
      <c r="CX580" s="98"/>
      <c r="CY580" s="98"/>
      <c r="CZ580" s="98"/>
      <c r="DA580" s="98"/>
      <c r="DB580" s="98"/>
      <c r="DC580" s="98"/>
      <c r="DD580" s="98"/>
      <c r="DE580" s="98"/>
      <c r="DF580" s="98"/>
      <c r="DG580" s="98"/>
      <c r="DH580" s="98"/>
      <c r="DI580" s="98"/>
      <c r="DJ580" s="98"/>
      <c r="DK580" s="98"/>
      <c r="DL580" s="98"/>
      <c r="DM580" s="98"/>
      <c r="DN580" s="98"/>
      <c r="DO580" s="98"/>
      <c r="DP580" s="98"/>
      <c r="DQ580" s="98"/>
      <c r="DR580" s="98"/>
      <c r="DS580" s="98"/>
      <c r="DT580" s="98"/>
      <c r="DU580" s="98"/>
      <c r="DV580" s="98"/>
      <c r="DW580" s="98"/>
      <c r="DX580" s="98"/>
      <c r="DY580" s="98"/>
      <c r="DZ580" s="98"/>
      <c r="EA580" s="98"/>
      <c r="EB580" s="98"/>
      <c r="EC580" s="98"/>
      <c r="ED580" s="98"/>
      <c r="EE580" s="98"/>
      <c r="EF580" s="98"/>
      <c r="EG580" s="98"/>
      <c r="EH580" s="98"/>
      <c r="EI580" s="98"/>
      <c r="EJ580" s="98"/>
      <c r="EK580" s="98"/>
      <c r="EL580" s="98"/>
      <c r="EM580" s="98"/>
      <c r="EN580" s="98"/>
      <c r="EO580" s="98"/>
      <c r="EP580" s="98"/>
      <c r="EQ580" s="98"/>
      <c r="ER580" s="98"/>
      <c r="ES580" s="98"/>
      <c r="ET580" s="98"/>
      <c r="EU580" s="98"/>
      <c r="EV580" s="98"/>
      <c r="EW580" s="98"/>
      <c r="EX580" s="98"/>
      <c r="EY580" s="98"/>
      <c r="EZ580" s="98"/>
      <c r="FA580" s="98"/>
      <c r="FB580" s="98"/>
      <c r="FC580" s="98"/>
      <c r="FD580" s="98"/>
      <c r="FE580" s="98"/>
      <c r="FF580" s="98"/>
      <c r="FG580" s="98"/>
      <c r="FH580" s="98"/>
      <c r="FI580" s="98"/>
      <c r="FJ580" s="98"/>
      <c r="FK580" s="98"/>
      <c r="FL580" s="98"/>
      <c r="FM580" s="98"/>
      <c r="FN580" s="98"/>
      <c r="FO580" s="98"/>
      <c r="FP580" s="98"/>
      <c r="FQ580" s="98"/>
      <c r="FR580" s="98"/>
      <c r="FS580" s="98"/>
      <c r="FT580" s="98"/>
      <c r="FU580" s="98"/>
      <c r="FV580" s="98"/>
      <c r="FW580" s="98"/>
      <c r="FX580" s="98"/>
      <c r="FY580" s="98"/>
      <c r="FZ580" s="98"/>
      <c r="GA580" s="98"/>
      <c r="GB580" s="98"/>
      <c r="GC580" s="98"/>
      <c r="GD580" s="98"/>
      <c r="GE580" s="98"/>
      <c r="GF580" s="98"/>
      <c r="GG580" s="98"/>
      <c r="GH580" s="98"/>
      <c r="GI580" s="98"/>
      <c r="GJ580" s="98"/>
      <c r="GK580" s="98"/>
      <c r="GL580" s="98"/>
      <c r="GM580" s="98"/>
      <c r="GN580" s="98"/>
      <c r="GO580" s="98"/>
      <c r="GP580" s="98"/>
      <c r="GQ580" s="98"/>
      <c r="GR580" s="98"/>
      <c r="GS580" s="98"/>
      <c r="GT580" s="98"/>
      <c r="GU580" s="98"/>
      <c r="GV580" s="98"/>
      <c r="GW580" s="98"/>
      <c r="GX580" s="98"/>
      <c r="GY580" s="98"/>
      <c r="GZ580" s="98"/>
      <c r="HA580" s="98"/>
      <c r="HB580" s="98"/>
      <c r="HC580" s="98"/>
      <c r="HD580" s="98"/>
      <c r="HE580" s="98"/>
      <c r="HF580" s="98"/>
      <c r="HG580" s="98"/>
      <c r="HH580" s="98"/>
      <c r="HI580" s="98"/>
      <c r="HJ580" s="98"/>
      <c r="HK580" s="98"/>
      <c r="HL580" s="98"/>
      <c r="HM580" s="98"/>
      <c r="HN580" s="98"/>
      <c r="HO580" s="98"/>
      <c r="HP580" s="98"/>
      <c r="HQ580" s="98"/>
      <c r="HR580" s="98"/>
      <c r="HS580" s="98"/>
      <c r="HT580" s="98"/>
    </row>
    <row r="581" spans="1:228" ht="15">
      <c r="A581" s="6" t="s">
        <v>933</v>
      </c>
      <c r="B581" s="7" t="s">
        <v>2058</v>
      </c>
      <c r="C581" s="10">
        <v>176</v>
      </c>
      <c r="D581" s="21">
        <v>256.96</v>
      </c>
      <c r="E581" s="22">
        <v>211.2</v>
      </c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8"/>
      <c r="AL581" s="98"/>
      <c r="AM581" s="98"/>
      <c r="AN581" s="98"/>
      <c r="AO581" s="98"/>
      <c r="AP581" s="98"/>
      <c r="AQ581" s="98"/>
      <c r="AR581" s="98"/>
      <c r="AS581" s="98"/>
      <c r="AT581" s="98"/>
      <c r="AU581" s="98"/>
      <c r="AV581" s="98"/>
      <c r="AW581" s="98"/>
      <c r="AX581" s="98"/>
      <c r="AY581" s="98"/>
      <c r="AZ581" s="98"/>
      <c r="BA581" s="98"/>
      <c r="BB581" s="98"/>
      <c r="BC581" s="98"/>
      <c r="BD581" s="98"/>
      <c r="BE581" s="98"/>
      <c r="BF581" s="98"/>
      <c r="BG581" s="98"/>
      <c r="BH581" s="98"/>
      <c r="BI581" s="98"/>
      <c r="BJ581" s="98"/>
      <c r="BK581" s="98"/>
      <c r="BL581" s="98"/>
      <c r="BM581" s="98"/>
      <c r="BN581" s="98"/>
      <c r="BO581" s="98"/>
      <c r="BP581" s="98"/>
      <c r="BQ581" s="98"/>
      <c r="BR581" s="98"/>
      <c r="BS581" s="98"/>
      <c r="BT581" s="98"/>
      <c r="BU581" s="98"/>
      <c r="BV581" s="98"/>
      <c r="BW581" s="98"/>
      <c r="BX581" s="98"/>
      <c r="BY581" s="98"/>
      <c r="BZ581" s="98"/>
      <c r="CA581" s="98"/>
      <c r="CB581" s="98"/>
      <c r="CC581" s="98"/>
      <c r="CD581" s="98"/>
      <c r="CE581" s="98"/>
      <c r="CF581" s="98"/>
      <c r="CG581" s="98"/>
      <c r="CH581" s="98"/>
      <c r="CI581" s="98"/>
      <c r="CJ581" s="98"/>
      <c r="CK581" s="98"/>
      <c r="CL581" s="98"/>
      <c r="CM581" s="98"/>
      <c r="CN581" s="98"/>
      <c r="CO581" s="98"/>
      <c r="CP581" s="98"/>
      <c r="CQ581" s="98"/>
      <c r="CR581" s="98"/>
      <c r="CS581" s="98"/>
      <c r="CT581" s="98"/>
      <c r="CU581" s="98"/>
      <c r="CV581" s="98"/>
      <c r="CW581" s="98"/>
      <c r="CX581" s="98"/>
      <c r="CY581" s="98"/>
      <c r="CZ581" s="98"/>
      <c r="DA581" s="98"/>
      <c r="DB581" s="98"/>
      <c r="DC581" s="98"/>
      <c r="DD581" s="98"/>
      <c r="DE581" s="98"/>
      <c r="DF581" s="98"/>
      <c r="DG581" s="98"/>
      <c r="DH581" s="98"/>
      <c r="DI581" s="98"/>
      <c r="DJ581" s="98"/>
      <c r="DK581" s="98"/>
      <c r="DL581" s="98"/>
      <c r="DM581" s="98"/>
      <c r="DN581" s="98"/>
      <c r="DO581" s="98"/>
      <c r="DP581" s="98"/>
      <c r="DQ581" s="98"/>
      <c r="DR581" s="98"/>
      <c r="DS581" s="98"/>
      <c r="DT581" s="98"/>
      <c r="DU581" s="98"/>
      <c r="DV581" s="98"/>
      <c r="DW581" s="98"/>
      <c r="DX581" s="98"/>
      <c r="DY581" s="98"/>
      <c r="DZ581" s="98"/>
      <c r="EA581" s="98"/>
      <c r="EB581" s="98"/>
      <c r="EC581" s="98"/>
      <c r="ED581" s="98"/>
      <c r="EE581" s="98"/>
      <c r="EF581" s="98"/>
      <c r="EG581" s="98"/>
      <c r="EH581" s="98"/>
      <c r="EI581" s="98"/>
      <c r="EJ581" s="98"/>
      <c r="EK581" s="98"/>
      <c r="EL581" s="98"/>
      <c r="EM581" s="98"/>
      <c r="EN581" s="98"/>
      <c r="EO581" s="98"/>
      <c r="EP581" s="98"/>
      <c r="EQ581" s="98"/>
      <c r="ER581" s="98"/>
      <c r="ES581" s="98"/>
      <c r="ET581" s="98"/>
      <c r="EU581" s="98"/>
      <c r="EV581" s="98"/>
      <c r="EW581" s="98"/>
      <c r="EX581" s="98"/>
      <c r="EY581" s="98"/>
      <c r="EZ581" s="98"/>
      <c r="FA581" s="98"/>
      <c r="FB581" s="98"/>
      <c r="FC581" s="98"/>
      <c r="FD581" s="98"/>
      <c r="FE581" s="98"/>
      <c r="FF581" s="98"/>
      <c r="FG581" s="98"/>
      <c r="FH581" s="98"/>
      <c r="FI581" s="98"/>
      <c r="FJ581" s="98"/>
      <c r="FK581" s="98"/>
      <c r="FL581" s="98"/>
      <c r="FM581" s="98"/>
      <c r="FN581" s="98"/>
      <c r="FO581" s="98"/>
      <c r="FP581" s="98"/>
      <c r="FQ581" s="98"/>
      <c r="FR581" s="98"/>
      <c r="FS581" s="98"/>
      <c r="FT581" s="98"/>
      <c r="FU581" s="98"/>
      <c r="FV581" s="98"/>
      <c r="FW581" s="98"/>
      <c r="FX581" s="98"/>
      <c r="FY581" s="98"/>
      <c r="FZ581" s="98"/>
      <c r="GA581" s="98"/>
      <c r="GB581" s="98"/>
      <c r="GC581" s="98"/>
      <c r="GD581" s="98"/>
      <c r="GE581" s="98"/>
      <c r="GF581" s="98"/>
      <c r="GG581" s="98"/>
      <c r="GH581" s="98"/>
      <c r="GI581" s="98"/>
      <c r="GJ581" s="98"/>
      <c r="GK581" s="98"/>
      <c r="GL581" s="98"/>
      <c r="GM581" s="98"/>
      <c r="GN581" s="98"/>
      <c r="GO581" s="98"/>
      <c r="GP581" s="98"/>
      <c r="GQ581" s="98"/>
      <c r="GR581" s="98"/>
      <c r="GS581" s="98"/>
      <c r="GT581" s="98"/>
      <c r="GU581" s="98"/>
      <c r="GV581" s="98"/>
      <c r="GW581" s="98"/>
      <c r="GX581" s="98"/>
      <c r="GY581" s="98"/>
      <c r="GZ581" s="98"/>
      <c r="HA581" s="98"/>
      <c r="HB581" s="98"/>
      <c r="HC581" s="98"/>
      <c r="HD581" s="98"/>
      <c r="HE581" s="98"/>
      <c r="HF581" s="98"/>
      <c r="HG581" s="98"/>
      <c r="HH581" s="98"/>
      <c r="HI581" s="98"/>
      <c r="HJ581" s="98"/>
      <c r="HK581" s="98"/>
      <c r="HL581" s="98"/>
      <c r="HM581" s="98"/>
      <c r="HN581" s="98"/>
      <c r="HO581" s="98"/>
      <c r="HP581" s="98"/>
      <c r="HQ581" s="98"/>
      <c r="HR581" s="98"/>
      <c r="HS581" s="98"/>
      <c r="HT581" s="98"/>
    </row>
    <row r="582" spans="1:228" ht="15">
      <c r="A582" s="6" t="s">
        <v>934</v>
      </c>
      <c r="B582" s="7" t="s">
        <v>2059</v>
      </c>
      <c r="C582" s="58">
        <v>65.32</v>
      </c>
      <c r="D582" s="21">
        <v>95.37</v>
      </c>
      <c r="E582" s="22">
        <v>78.38</v>
      </c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  <c r="AM582" s="98"/>
      <c r="AN582" s="98"/>
      <c r="AO582" s="98"/>
      <c r="AP582" s="98"/>
      <c r="AQ582" s="98"/>
      <c r="AR582" s="98"/>
      <c r="AS582" s="98"/>
      <c r="AT582" s="98"/>
      <c r="AU582" s="98"/>
      <c r="AV582" s="98"/>
      <c r="AW582" s="98"/>
      <c r="AX582" s="98"/>
      <c r="AY582" s="98"/>
      <c r="AZ582" s="98"/>
      <c r="BA582" s="98"/>
      <c r="BB582" s="98"/>
      <c r="BC582" s="98"/>
      <c r="BD582" s="98"/>
      <c r="BE582" s="98"/>
      <c r="BF582" s="98"/>
      <c r="BG582" s="98"/>
      <c r="BH582" s="98"/>
      <c r="BI582" s="98"/>
      <c r="BJ582" s="98"/>
      <c r="BK582" s="98"/>
      <c r="BL582" s="98"/>
      <c r="BM582" s="98"/>
      <c r="BN582" s="98"/>
      <c r="BO582" s="98"/>
      <c r="BP582" s="98"/>
      <c r="BQ582" s="98"/>
      <c r="BR582" s="98"/>
      <c r="BS582" s="98"/>
      <c r="BT582" s="98"/>
      <c r="BU582" s="98"/>
      <c r="BV582" s="98"/>
      <c r="BW582" s="98"/>
      <c r="BX582" s="98"/>
      <c r="BY582" s="98"/>
      <c r="BZ582" s="98"/>
      <c r="CA582" s="98"/>
      <c r="CB582" s="98"/>
      <c r="CC582" s="98"/>
      <c r="CD582" s="98"/>
      <c r="CE582" s="98"/>
      <c r="CF582" s="98"/>
      <c r="CG582" s="98"/>
      <c r="CH582" s="98"/>
      <c r="CI582" s="98"/>
      <c r="CJ582" s="98"/>
      <c r="CK582" s="98"/>
      <c r="CL582" s="98"/>
      <c r="CM582" s="98"/>
      <c r="CN582" s="98"/>
      <c r="CO582" s="98"/>
      <c r="CP582" s="98"/>
      <c r="CQ582" s="98"/>
      <c r="CR582" s="98"/>
      <c r="CS582" s="98"/>
      <c r="CT582" s="98"/>
      <c r="CU582" s="98"/>
      <c r="CV582" s="98"/>
      <c r="CW582" s="98"/>
      <c r="CX582" s="98"/>
      <c r="CY582" s="98"/>
      <c r="CZ582" s="98"/>
      <c r="DA582" s="98"/>
      <c r="DB582" s="98"/>
      <c r="DC582" s="98"/>
      <c r="DD582" s="98"/>
      <c r="DE582" s="98"/>
      <c r="DF582" s="98"/>
      <c r="DG582" s="98"/>
      <c r="DH582" s="98"/>
      <c r="DI582" s="98"/>
      <c r="DJ582" s="98"/>
      <c r="DK582" s="98"/>
      <c r="DL582" s="98"/>
      <c r="DM582" s="98"/>
      <c r="DN582" s="98"/>
      <c r="DO582" s="98"/>
      <c r="DP582" s="98"/>
      <c r="DQ582" s="98"/>
      <c r="DR582" s="98"/>
      <c r="DS582" s="98"/>
      <c r="DT582" s="98"/>
      <c r="DU582" s="98"/>
      <c r="DV582" s="98"/>
      <c r="DW582" s="98"/>
      <c r="DX582" s="98"/>
      <c r="DY582" s="98"/>
      <c r="DZ582" s="98"/>
      <c r="EA582" s="98"/>
      <c r="EB582" s="98"/>
      <c r="EC582" s="98"/>
      <c r="ED582" s="98"/>
      <c r="EE582" s="98"/>
      <c r="EF582" s="98"/>
      <c r="EG582" s="98"/>
      <c r="EH582" s="98"/>
      <c r="EI582" s="98"/>
      <c r="EJ582" s="98"/>
      <c r="EK582" s="98"/>
      <c r="EL582" s="98"/>
      <c r="EM582" s="98"/>
      <c r="EN582" s="98"/>
      <c r="EO582" s="98"/>
      <c r="EP582" s="98"/>
      <c r="EQ582" s="98"/>
      <c r="ER582" s="98"/>
      <c r="ES582" s="98"/>
      <c r="ET582" s="98"/>
      <c r="EU582" s="98"/>
      <c r="EV582" s="98"/>
      <c r="EW582" s="98"/>
      <c r="EX582" s="98"/>
      <c r="EY582" s="98"/>
      <c r="EZ582" s="98"/>
      <c r="FA582" s="98"/>
      <c r="FB582" s="98"/>
      <c r="FC582" s="98"/>
      <c r="FD582" s="98"/>
      <c r="FE582" s="98"/>
      <c r="FF582" s="98"/>
      <c r="FG582" s="98"/>
      <c r="FH582" s="98"/>
      <c r="FI582" s="98"/>
      <c r="FJ582" s="98"/>
      <c r="FK582" s="98"/>
      <c r="FL582" s="98"/>
      <c r="FM582" s="98"/>
      <c r="FN582" s="98"/>
      <c r="FO582" s="98"/>
      <c r="FP582" s="98"/>
      <c r="FQ582" s="98"/>
      <c r="FR582" s="98"/>
      <c r="FS582" s="98"/>
      <c r="FT582" s="98"/>
      <c r="FU582" s="98"/>
      <c r="FV582" s="98"/>
      <c r="FW582" s="98"/>
      <c r="FX582" s="98"/>
      <c r="FY582" s="98"/>
      <c r="FZ582" s="98"/>
      <c r="GA582" s="98"/>
      <c r="GB582" s="98"/>
      <c r="GC582" s="98"/>
      <c r="GD582" s="98"/>
      <c r="GE582" s="98"/>
      <c r="GF582" s="98"/>
      <c r="GG582" s="98"/>
      <c r="GH582" s="98"/>
      <c r="GI582" s="98"/>
      <c r="GJ582" s="98"/>
      <c r="GK582" s="98"/>
      <c r="GL582" s="98"/>
      <c r="GM582" s="98"/>
      <c r="GN582" s="98"/>
      <c r="GO582" s="98"/>
      <c r="GP582" s="98"/>
      <c r="GQ582" s="98"/>
      <c r="GR582" s="98"/>
      <c r="GS582" s="98"/>
      <c r="GT582" s="98"/>
      <c r="GU582" s="98"/>
      <c r="GV582" s="98"/>
      <c r="GW582" s="98"/>
      <c r="GX582" s="98"/>
      <c r="GY582" s="98"/>
      <c r="GZ582" s="98"/>
      <c r="HA582" s="98"/>
      <c r="HB582" s="98"/>
      <c r="HC582" s="98"/>
      <c r="HD582" s="98"/>
      <c r="HE582" s="98"/>
      <c r="HF582" s="98"/>
      <c r="HG582" s="98"/>
      <c r="HH582" s="98"/>
      <c r="HI582" s="98"/>
      <c r="HJ582" s="98"/>
      <c r="HK582" s="98"/>
      <c r="HL582" s="98"/>
      <c r="HM582" s="98"/>
      <c r="HN582" s="98"/>
      <c r="HO582" s="98"/>
      <c r="HP582" s="98"/>
      <c r="HQ582" s="98"/>
      <c r="HR582" s="98"/>
      <c r="HS582" s="98"/>
      <c r="HT582" s="98"/>
    </row>
    <row r="583" spans="1:228" ht="15">
      <c r="A583" s="6" t="s">
        <v>935</v>
      </c>
      <c r="B583" s="7" t="s">
        <v>2060</v>
      </c>
      <c r="C583" s="15">
        <v>94.92</v>
      </c>
      <c r="D583" s="27">
        <v>138.58</v>
      </c>
      <c r="E583" s="28">
        <v>113.9</v>
      </c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  <c r="AM583" s="98"/>
      <c r="AN583" s="98"/>
      <c r="AO583" s="98"/>
      <c r="AP583" s="98"/>
      <c r="AQ583" s="98"/>
      <c r="AR583" s="98"/>
      <c r="AS583" s="98"/>
      <c r="AT583" s="98"/>
      <c r="AU583" s="98"/>
      <c r="AV583" s="98"/>
      <c r="AW583" s="98"/>
      <c r="AX583" s="98"/>
      <c r="AY583" s="98"/>
      <c r="AZ583" s="98"/>
      <c r="BA583" s="98"/>
      <c r="BB583" s="98"/>
      <c r="BC583" s="98"/>
      <c r="BD583" s="98"/>
      <c r="BE583" s="98"/>
      <c r="BF583" s="98"/>
      <c r="BG583" s="98"/>
      <c r="BH583" s="98"/>
      <c r="BI583" s="98"/>
      <c r="BJ583" s="98"/>
      <c r="BK583" s="98"/>
      <c r="BL583" s="98"/>
      <c r="BM583" s="98"/>
      <c r="BN583" s="98"/>
      <c r="BO583" s="98"/>
      <c r="BP583" s="98"/>
      <c r="BQ583" s="98"/>
      <c r="BR583" s="98"/>
      <c r="BS583" s="98"/>
      <c r="BT583" s="98"/>
      <c r="BU583" s="98"/>
      <c r="BV583" s="98"/>
      <c r="BW583" s="98"/>
      <c r="BX583" s="98"/>
      <c r="BY583" s="98"/>
      <c r="BZ583" s="98"/>
      <c r="CA583" s="98"/>
      <c r="CB583" s="98"/>
      <c r="CC583" s="98"/>
      <c r="CD583" s="98"/>
      <c r="CE583" s="98"/>
      <c r="CF583" s="98"/>
      <c r="CG583" s="98"/>
      <c r="CH583" s="98"/>
      <c r="CI583" s="98"/>
      <c r="CJ583" s="98"/>
      <c r="CK583" s="98"/>
      <c r="CL583" s="98"/>
      <c r="CM583" s="98"/>
      <c r="CN583" s="98"/>
      <c r="CO583" s="98"/>
      <c r="CP583" s="98"/>
      <c r="CQ583" s="98"/>
      <c r="CR583" s="98"/>
      <c r="CS583" s="98"/>
      <c r="CT583" s="98"/>
      <c r="CU583" s="98"/>
      <c r="CV583" s="98"/>
      <c r="CW583" s="98"/>
      <c r="CX583" s="98"/>
      <c r="CY583" s="98"/>
      <c r="CZ583" s="98"/>
      <c r="DA583" s="98"/>
      <c r="DB583" s="98"/>
      <c r="DC583" s="98"/>
      <c r="DD583" s="98"/>
      <c r="DE583" s="98"/>
      <c r="DF583" s="98"/>
      <c r="DG583" s="98"/>
      <c r="DH583" s="98"/>
      <c r="DI583" s="98"/>
      <c r="DJ583" s="98"/>
      <c r="DK583" s="98"/>
      <c r="DL583" s="98"/>
      <c r="DM583" s="98"/>
      <c r="DN583" s="98"/>
      <c r="DO583" s="98"/>
      <c r="DP583" s="98"/>
      <c r="DQ583" s="98"/>
      <c r="DR583" s="98"/>
      <c r="DS583" s="98"/>
      <c r="DT583" s="98"/>
      <c r="DU583" s="98"/>
      <c r="DV583" s="98"/>
      <c r="DW583" s="98"/>
      <c r="DX583" s="98"/>
      <c r="DY583" s="98"/>
      <c r="DZ583" s="98"/>
      <c r="EA583" s="98"/>
      <c r="EB583" s="98"/>
      <c r="EC583" s="98"/>
      <c r="ED583" s="98"/>
      <c r="EE583" s="98"/>
      <c r="EF583" s="98"/>
      <c r="EG583" s="98"/>
      <c r="EH583" s="98"/>
      <c r="EI583" s="98"/>
      <c r="EJ583" s="98"/>
      <c r="EK583" s="98"/>
      <c r="EL583" s="98"/>
      <c r="EM583" s="98"/>
      <c r="EN583" s="98"/>
      <c r="EO583" s="98"/>
      <c r="EP583" s="98"/>
      <c r="EQ583" s="98"/>
      <c r="ER583" s="98"/>
      <c r="ES583" s="98"/>
      <c r="ET583" s="98"/>
      <c r="EU583" s="98"/>
      <c r="EV583" s="98"/>
      <c r="EW583" s="98"/>
      <c r="EX583" s="98"/>
      <c r="EY583" s="98"/>
      <c r="EZ583" s="98"/>
      <c r="FA583" s="98"/>
      <c r="FB583" s="98"/>
      <c r="FC583" s="98"/>
      <c r="FD583" s="98"/>
      <c r="FE583" s="98"/>
      <c r="FF583" s="98"/>
      <c r="FG583" s="98"/>
      <c r="FH583" s="98"/>
      <c r="FI583" s="98"/>
      <c r="FJ583" s="98"/>
      <c r="FK583" s="98"/>
      <c r="FL583" s="98"/>
      <c r="FM583" s="98"/>
      <c r="FN583" s="98"/>
      <c r="FO583" s="98"/>
      <c r="FP583" s="98"/>
      <c r="FQ583" s="98"/>
      <c r="FR583" s="98"/>
      <c r="FS583" s="98"/>
      <c r="FT583" s="98"/>
      <c r="FU583" s="98"/>
      <c r="FV583" s="98"/>
      <c r="FW583" s="98"/>
      <c r="FX583" s="98"/>
      <c r="FY583" s="98"/>
      <c r="FZ583" s="98"/>
      <c r="GA583" s="98"/>
      <c r="GB583" s="98"/>
      <c r="GC583" s="98"/>
      <c r="GD583" s="98"/>
      <c r="GE583" s="98"/>
      <c r="GF583" s="98"/>
      <c r="GG583" s="98"/>
      <c r="GH583" s="98"/>
      <c r="GI583" s="98"/>
      <c r="GJ583" s="98"/>
      <c r="GK583" s="98"/>
      <c r="GL583" s="98"/>
      <c r="GM583" s="98"/>
      <c r="GN583" s="98"/>
      <c r="GO583" s="98"/>
      <c r="GP583" s="98"/>
      <c r="GQ583" s="98"/>
      <c r="GR583" s="98"/>
      <c r="GS583" s="98"/>
      <c r="GT583" s="98"/>
      <c r="GU583" s="98"/>
      <c r="GV583" s="98"/>
      <c r="GW583" s="98"/>
      <c r="GX583" s="98"/>
      <c r="GY583" s="98"/>
      <c r="GZ583" s="98"/>
      <c r="HA583" s="98"/>
      <c r="HB583" s="98"/>
      <c r="HC583" s="98"/>
      <c r="HD583" s="98"/>
      <c r="HE583" s="98"/>
      <c r="HF583" s="98"/>
      <c r="HG583" s="98"/>
      <c r="HH583" s="98"/>
      <c r="HI583" s="98"/>
      <c r="HJ583" s="98"/>
      <c r="HK583" s="98"/>
      <c r="HL583" s="98"/>
      <c r="HM583" s="98"/>
      <c r="HN583" s="98"/>
      <c r="HO583" s="98"/>
      <c r="HP583" s="98"/>
      <c r="HQ583" s="98"/>
      <c r="HR583" s="98"/>
      <c r="HS583" s="98"/>
      <c r="HT583" s="98"/>
    </row>
    <row r="584" spans="1:228" ht="15">
      <c r="A584" s="6" t="s">
        <v>936</v>
      </c>
      <c r="B584" s="7" t="s">
        <v>937</v>
      </c>
      <c r="C584" s="15">
        <v>99.08</v>
      </c>
      <c r="D584" s="27">
        <v>144.66</v>
      </c>
      <c r="E584" s="28">
        <v>118.9</v>
      </c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  <c r="AM584" s="98"/>
      <c r="AN584" s="98"/>
      <c r="AO584" s="98"/>
      <c r="AP584" s="98"/>
      <c r="AQ584" s="98"/>
      <c r="AR584" s="98"/>
      <c r="AS584" s="98"/>
      <c r="AT584" s="98"/>
      <c r="AU584" s="98"/>
      <c r="AV584" s="98"/>
      <c r="AW584" s="98"/>
      <c r="AX584" s="98"/>
      <c r="AY584" s="98"/>
      <c r="AZ584" s="98"/>
      <c r="BA584" s="98"/>
      <c r="BB584" s="98"/>
      <c r="BC584" s="98"/>
      <c r="BD584" s="98"/>
      <c r="BE584" s="98"/>
      <c r="BF584" s="98"/>
      <c r="BG584" s="98"/>
      <c r="BH584" s="98"/>
      <c r="BI584" s="98"/>
      <c r="BJ584" s="98"/>
      <c r="BK584" s="98"/>
      <c r="BL584" s="98"/>
      <c r="BM584" s="98"/>
      <c r="BN584" s="98"/>
      <c r="BO584" s="98"/>
      <c r="BP584" s="98"/>
      <c r="BQ584" s="98"/>
      <c r="BR584" s="98"/>
      <c r="BS584" s="98"/>
      <c r="BT584" s="98"/>
      <c r="BU584" s="98"/>
      <c r="BV584" s="98"/>
      <c r="BW584" s="98"/>
      <c r="BX584" s="98"/>
      <c r="BY584" s="98"/>
      <c r="BZ584" s="98"/>
      <c r="CA584" s="98"/>
      <c r="CB584" s="98"/>
      <c r="CC584" s="98"/>
      <c r="CD584" s="98"/>
      <c r="CE584" s="98"/>
      <c r="CF584" s="98"/>
      <c r="CG584" s="98"/>
      <c r="CH584" s="98"/>
      <c r="CI584" s="98"/>
      <c r="CJ584" s="98"/>
      <c r="CK584" s="98"/>
      <c r="CL584" s="98"/>
      <c r="CM584" s="98"/>
      <c r="CN584" s="98"/>
      <c r="CO584" s="98"/>
      <c r="CP584" s="98"/>
      <c r="CQ584" s="98"/>
      <c r="CR584" s="98"/>
      <c r="CS584" s="98"/>
      <c r="CT584" s="98"/>
      <c r="CU584" s="98"/>
      <c r="CV584" s="98"/>
      <c r="CW584" s="98"/>
      <c r="CX584" s="98"/>
      <c r="CY584" s="98"/>
      <c r="CZ584" s="98"/>
      <c r="DA584" s="98"/>
      <c r="DB584" s="98"/>
      <c r="DC584" s="98"/>
      <c r="DD584" s="98"/>
      <c r="DE584" s="98"/>
      <c r="DF584" s="98"/>
      <c r="DG584" s="98"/>
      <c r="DH584" s="98"/>
      <c r="DI584" s="98"/>
      <c r="DJ584" s="98"/>
      <c r="DK584" s="98"/>
      <c r="DL584" s="98"/>
      <c r="DM584" s="98"/>
      <c r="DN584" s="98"/>
      <c r="DO584" s="98"/>
      <c r="DP584" s="98"/>
      <c r="DQ584" s="98"/>
      <c r="DR584" s="98"/>
      <c r="DS584" s="98"/>
      <c r="DT584" s="98"/>
      <c r="DU584" s="98"/>
      <c r="DV584" s="98"/>
      <c r="DW584" s="98"/>
      <c r="DX584" s="98"/>
      <c r="DY584" s="98"/>
      <c r="DZ584" s="98"/>
      <c r="EA584" s="98"/>
      <c r="EB584" s="98"/>
      <c r="EC584" s="98"/>
      <c r="ED584" s="98"/>
      <c r="EE584" s="98"/>
      <c r="EF584" s="98"/>
      <c r="EG584" s="98"/>
      <c r="EH584" s="98"/>
      <c r="EI584" s="98"/>
      <c r="EJ584" s="98"/>
      <c r="EK584" s="98"/>
      <c r="EL584" s="98"/>
      <c r="EM584" s="98"/>
      <c r="EN584" s="98"/>
      <c r="EO584" s="98"/>
      <c r="EP584" s="98"/>
      <c r="EQ584" s="98"/>
      <c r="ER584" s="98"/>
      <c r="ES584" s="98"/>
      <c r="ET584" s="98"/>
      <c r="EU584" s="98"/>
      <c r="EV584" s="98"/>
      <c r="EW584" s="98"/>
      <c r="EX584" s="98"/>
      <c r="EY584" s="98"/>
      <c r="EZ584" s="98"/>
      <c r="FA584" s="98"/>
      <c r="FB584" s="98"/>
      <c r="FC584" s="98"/>
      <c r="FD584" s="98"/>
      <c r="FE584" s="98"/>
      <c r="FF584" s="98"/>
      <c r="FG584" s="98"/>
      <c r="FH584" s="98"/>
      <c r="FI584" s="98"/>
      <c r="FJ584" s="98"/>
      <c r="FK584" s="98"/>
      <c r="FL584" s="98"/>
      <c r="FM584" s="98"/>
      <c r="FN584" s="98"/>
      <c r="FO584" s="98"/>
      <c r="FP584" s="98"/>
      <c r="FQ584" s="98"/>
      <c r="FR584" s="98"/>
      <c r="FS584" s="98"/>
      <c r="FT584" s="98"/>
      <c r="FU584" s="98"/>
      <c r="FV584" s="98"/>
      <c r="FW584" s="98"/>
      <c r="FX584" s="98"/>
      <c r="FY584" s="98"/>
      <c r="FZ584" s="98"/>
      <c r="GA584" s="98"/>
      <c r="GB584" s="98"/>
      <c r="GC584" s="98"/>
      <c r="GD584" s="98"/>
      <c r="GE584" s="98"/>
      <c r="GF584" s="98"/>
      <c r="GG584" s="98"/>
      <c r="GH584" s="98"/>
      <c r="GI584" s="98"/>
      <c r="GJ584" s="98"/>
      <c r="GK584" s="98"/>
      <c r="GL584" s="98"/>
      <c r="GM584" s="98"/>
      <c r="GN584" s="98"/>
      <c r="GO584" s="98"/>
      <c r="GP584" s="98"/>
      <c r="GQ584" s="98"/>
      <c r="GR584" s="98"/>
      <c r="GS584" s="98"/>
      <c r="GT584" s="98"/>
      <c r="GU584" s="98"/>
      <c r="GV584" s="98"/>
      <c r="GW584" s="98"/>
      <c r="GX584" s="98"/>
      <c r="GY584" s="98"/>
      <c r="GZ584" s="98"/>
      <c r="HA584" s="98"/>
      <c r="HB584" s="98"/>
      <c r="HC584" s="98"/>
      <c r="HD584" s="98"/>
      <c r="HE584" s="98"/>
      <c r="HF584" s="98"/>
      <c r="HG584" s="98"/>
      <c r="HH584" s="98"/>
      <c r="HI584" s="98"/>
      <c r="HJ584" s="98"/>
      <c r="HK584" s="98"/>
      <c r="HL584" s="98"/>
      <c r="HM584" s="98"/>
      <c r="HN584" s="98"/>
      <c r="HO584" s="98"/>
      <c r="HP584" s="98"/>
      <c r="HQ584" s="98"/>
      <c r="HR584" s="98"/>
      <c r="HS584" s="98"/>
      <c r="HT584" s="98"/>
    </row>
    <row r="585" spans="1:228" ht="15">
      <c r="A585" s="6" t="s">
        <v>938</v>
      </c>
      <c r="B585" s="7" t="s">
        <v>939</v>
      </c>
      <c r="C585" s="15">
        <v>188.51</v>
      </c>
      <c r="D585" s="27">
        <v>275.22</v>
      </c>
      <c r="E585" s="28">
        <v>226.21</v>
      </c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  <c r="AC585" s="98"/>
      <c r="AD585" s="98"/>
      <c r="AE585" s="98"/>
      <c r="AF585" s="98"/>
      <c r="AG585" s="98"/>
      <c r="AH585" s="98"/>
      <c r="AI585" s="98"/>
      <c r="AJ585" s="98"/>
      <c r="AK585" s="98"/>
      <c r="AL585" s="98"/>
      <c r="AM585" s="98"/>
      <c r="AN585" s="98"/>
      <c r="AO585" s="98"/>
      <c r="AP585" s="98"/>
      <c r="AQ585" s="98"/>
      <c r="AR585" s="98"/>
      <c r="AS585" s="98"/>
      <c r="AT585" s="98"/>
      <c r="AU585" s="98"/>
      <c r="AV585" s="98"/>
      <c r="AW585" s="98"/>
      <c r="AX585" s="98"/>
      <c r="AY585" s="98"/>
      <c r="AZ585" s="98"/>
      <c r="BA585" s="98"/>
      <c r="BB585" s="98"/>
      <c r="BC585" s="98"/>
      <c r="BD585" s="98"/>
      <c r="BE585" s="98"/>
      <c r="BF585" s="98"/>
      <c r="BG585" s="98"/>
      <c r="BH585" s="98"/>
      <c r="BI585" s="98"/>
      <c r="BJ585" s="98"/>
      <c r="BK585" s="98"/>
      <c r="BL585" s="98"/>
      <c r="BM585" s="98"/>
      <c r="BN585" s="98"/>
      <c r="BO585" s="98"/>
      <c r="BP585" s="98"/>
      <c r="BQ585" s="98"/>
      <c r="BR585" s="98"/>
      <c r="BS585" s="98"/>
      <c r="BT585" s="98"/>
      <c r="BU585" s="98"/>
      <c r="BV585" s="98"/>
      <c r="BW585" s="98"/>
      <c r="BX585" s="98"/>
      <c r="BY585" s="98"/>
      <c r="BZ585" s="98"/>
      <c r="CA585" s="98"/>
      <c r="CB585" s="98"/>
      <c r="CC585" s="98"/>
      <c r="CD585" s="98"/>
      <c r="CE585" s="98"/>
      <c r="CF585" s="98"/>
      <c r="CG585" s="98"/>
      <c r="CH585" s="98"/>
      <c r="CI585" s="98"/>
      <c r="CJ585" s="98"/>
      <c r="CK585" s="98"/>
      <c r="CL585" s="98"/>
      <c r="CM585" s="98"/>
      <c r="CN585" s="98"/>
      <c r="CO585" s="98"/>
      <c r="CP585" s="98"/>
      <c r="CQ585" s="98"/>
      <c r="CR585" s="98"/>
      <c r="CS585" s="98"/>
      <c r="CT585" s="98"/>
      <c r="CU585" s="98"/>
      <c r="CV585" s="98"/>
      <c r="CW585" s="98"/>
      <c r="CX585" s="98"/>
      <c r="CY585" s="98"/>
      <c r="CZ585" s="98"/>
      <c r="DA585" s="98"/>
      <c r="DB585" s="98"/>
      <c r="DC585" s="98"/>
      <c r="DD585" s="98"/>
      <c r="DE585" s="98"/>
      <c r="DF585" s="98"/>
      <c r="DG585" s="98"/>
      <c r="DH585" s="98"/>
      <c r="DI585" s="98"/>
      <c r="DJ585" s="98"/>
      <c r="DK585" s="98"/>
      <c r="DL585" s="98"/>
      <c r="DM585" s="98"/>
      <c r="DN585" s="98"/>
      <c r="DO585" s="98"/>
      <c r="DP585" s="98"/>
      <c r="DQ585" s="98"/>
      <c r="DR585" s="98"/>
      <c r="DS585" s="98"/>
      <c r="DT585" s="98"/>
      <c r="DU585" s="98"/>
      <c r="DV585" s="98"/>
      <c r="DW585" s="98"/>
      <c r="DX585" s="98"/>
      <c r="DY585" s="98"/>
      <c r="DZ585" s="98"/>
      <c r="EA585" s="98"/>
      <c r="EB585" s="98"/>
      <c r="EC585" s="98"/>
      <c r="ED585" s="98"/>
      <c r="EE585" s="98"/>
      <c r="EF585" s="98"/>
      <c r="EG585" s="98"/>
      <c r="EH585" s="98"/>
      <c r="EI585" s="98"/>
      <c r="EJ585" s="98"/>
      <c r="EK585" s="98"/>
      <c r="EL585" s="98"/>
      <c r="EM585" s="98"/>
      <c r="EN585" s="98"/>
      <c r="EO585" s="98"/>
      <c r="EP585" s="98"/>
      <c r="EQ585" s="98"/>
      <c r="ER585" s="98"/>
      <c r="ES585" s="98"/>
      <c r="ET585" s="98"/>
      <c r="EU585" s="98"/>
      <c r="EV585" s="98"/>
      <c r="EW585" s="98"/>
      <c r="EX585" s="98"/>
      <c r="EY585" s="98"/>
      <c r="EZ585" s="98"/>
      <c r="FA585" s="98"/>
      <c r="FB585" s="98"/>
      <c r="FC585" s="98"/>
      <c r="FD585" s="98"/>
      <c r="FE585" s="98"/>
      <c r="FF585" s="98"/>
      <c r="FG585" s="98"/>
      <c r="FH585" s="98"/>
      <c r="FI585" s="98"/>
      <c r="FJ585" s="98"/>
      <c r="FK585" s="98"/>
      <c r="FL585" s="98"/>
      <c r="FM585" s="98"/>
      <c r="FN585" s="98"/>
      <c r="FO585" s="98"/>
      <c r="FP585" s="98"/>
      <c r="FQ585" s="98"/>
      <c r="FR585" s="98"/>
      <c r="FS585" s="98"/>
      <c r="FT585" s="98"/>
      <c r="FU585" s="98"/>
      <c r="FV585" s="98"/>
      <c r="FW585" s="98"/>
      <c r="FX585" s="98"/>
      <c r="FY585" s="98"/>
      <c r="FZ585" s="98"/>
      <c r="GA585" s="98"/>
      <c r="GB585" s="98"/>
      <c r="GC585" s="98"/>
      <c r="GD585" s="98"/>
      <c r="GE585" s="98"/>
      <c r="GF585" s="98"/>
      <c r="GG585" s="98"/>
      <c r="GH585" s="98"/>
      <c r="GI585" s="98"/>
      <c r="GJ585" s="98"/>
      <c r="GK585" s="98"/>
      <c r="GL585" s="98"/>
      <c r="GM585" s="98"/>
      <c r="GN585" s="98"/>
      <c r="GO585" s="98"/>
      <c r="GP585" s="98"/>
      <c r="GQ585" s="98"/>
      <c r="GR585" s="98"/>
      <c r="GS585" s="98"/>
      <c r="GT585" s="98"/>
      <c r="GU585" s="98"/>
      <c r="GV585" s="98"/>
      <c r="GW585" s="98"/>
      <c r="GX585" s="98"/>
      <c r="GY585" s="98"/>
      <c r="GZ585" s="98"/>
      <c r="HA585" s="98"/>
      <c r="HB585" s="98"/>
      <c r="HC585" s="98"/>
      <c r="HD585" s="98"/>
      <c r="HE585" s="98"/>
      <c r="HF585" s="98"/>
      <c r="HG585" s="98"/>
      <c r="HH585" s="98"/>
      <c r="HI585" s="98"/>
      <c r="HJ585" s="98"/>
      <c r="HK585" s="98"/>
      <c r="HL585" s="98"/>
      <c r="HM585" s="98"/>
      <c r="HN585" s="98"/>
      <c r="HO585" s="98"/>
      <c r="HP585" s="98"/>
      <c r="HQ585" s="98"/>
      <c r="HR585" s="98"/>
      <c r="HS585" s="98"/>
      <c r="HT585" s="98"/>
    </row>
    <row r="586" spans="1:228" ht="15">
      <c r="A586" s="6" t="s">
        <v>940</v>
      </c>
      <c r="B586" s="7" t="s">
        <v>2061</v>
      </c>
      <c r="C586" s="15">
        <v>124.82</v>
      </c>
      <c r="D586" s="27">
        <v>182.24</v>
      </c>
      <c r="E586" s="28">
        <v>149.78</v>
      </c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  <c r="AC586" s="98"/>
      <c r="AD586" s="98"/>
      <c r="AE586" s="98"/>
      <c r="AF586" s="98"/>
      <c r="AG586" s="98"/>
      <c r="AH586" s="98"/>
      <c r="AI586" s="98"/>
      <c r="AJ586" s="98"/>
      <c r="AK586" s="98"/>
      <c r="AL586" s="98"/>
      <c r="AM586" s="98"/>
      <c r="AN586" s="98"/>
      <c r="AO586" s="98"/>
      <c r="AP586" s="98"/>
      <c r="AQ586" s="98"/>
      <c r="AR586" s="98"/>
      <c r="AS586" s="98"/>
      <c r="AT586" s="98"/>
      <c r="AU586" s="98"/>
      <c r="AV586" s="98"/>
      <c r="AW586" s="98"/>
      <c r="AX586" s="98"/>
      <c r="AY586" s="98"/>
      <c r="AZ586" s="98"/>
      <c r="BA586" s="98"/>
      <c r="BB586" s="98"/>
      <c r="BC586" s="98"/>
      <c r="BD586" s="98"/>
      <c r="BE586" s="98"/>
      <c r="BF586" s="98"/>
      <c r="BG586" s="98"/>
      <c r="BH586" s="98"/>
      <c r="BI586" s="98"/>
      <c r="BJ586" s="98"/>
      <c r="BK586" s="98"/>
      <c r="BL586" s="98"/>
      <c r="BM586" s="98"/>
      <c r="BN586" s="98"/>
      <c r="BO586" s="98"/>
      <c r="BP586" s="98"/>
      <c r="BQ586" s="98"/>
      <c r="BR586" s="98"/>
      <c r="BS586" s="98"/>
      <c r="BT586" s="98"/>
      <c r="BU586" s="98"/>
      <c r="BV586" s="98"/>
      <c r="BW586" s="98"/>
      <c r="BX586" s="98"/>
      <c r="BY586" s="98"/>
      <c r="BZ586" s="98"/>
      <c r="CA586" s="98"/>
      <c r="CB586" s="98"/>
      <c r="CC586" s="98"/>
      <c r="CD586" s="98"/>
      <c r="CE586" s="98"/>
      <c r="CF586" s="98"/>
      <c r="CG586" s="98"/>
      <c r="CH586" s="98"/>
      <c r="CI586" s="98"/>
      <c r="CJ586" s="98"/>
      <c r="CK586" s="98"/>
      <c r="CL586" s="98"/>
      <c r="CM586" s="98"/>
      <c r="CN586" s="98"/>
      <c r="CO586" s="98"/>
      <c r="CP586" s="98"/>
      <c r="CQ586" s="98"/>
      <c r="CR586" s="98"/>
      <c r="CS586" s="98"/>
      <c r="CT586" s="98"/>
      <c r="CU586" s="98"/>
      <c r="CV586" s="98"/>
      <c r="CW586" s="98"/>
      <c r="CX586" s="98"/>
      <c r="CY586" s="98"/>
      <c r="CZ586" s="98"/>
      <c r="DA586" s="98"/>
      <c r="DB586" s="98"/>
      <c r="DC586" s="98"/>
      <c r="DD586" s="98"/>
      <c r="DE586" s="98"/>
      <c r="DF586" s="98"/>
      <c r="DG586" s="98"/>
      <c r="DH586" s="98"/>
      <c r="DI586" s="98"/>
      <c r="DJ586" s="98"/>
      <c r="DK586" s="98"/>
      <c r="DL586" s="98"/>
      <c r="DM586" s="98"/>
      <c r="DN586" s="98"/>
      <c r="DO586" s="98"/>
      <c r="DP586" s="98"/>
      <c r="DQ586" s="98"/>
      <c r="DR586" s="98"/>
      <c r="DS586" s="98"/>
      <c r="DT586" s="98"/>
      <c r="DU586" s="98"/>
      <c r="DV586" s="98"/>
      <c r="DW586" s="98"/>
      <c r="DX586" s="98"/>
      <c r="DY586" s="98"/>
      <c r="DZ586" s="98"/>
      <c r="EA586" s="98"/>
      <c r="EB586" s="98"/>
      <c r="EC586" s="98"/>
      <c r="ED586" s="98"/>
      <c r="EE586" s="98"/>
      <c r="EF586" s="98"/>
      <c r="EG586" s="98"/>
      <c r="EH586" s="98"/>
      <c r="EI586" s="98"/>
      <c r="EJ586" s="98"/>
      <c r="EK586" s="98"/>
      <c r="EL586" s="98"/>
      <c r="EM586" s="98"/>
      <c r="EN586" s="98"/>
      <c r="EO586" s="98"/>
      <c r="EP586" s="98"/>
      <c r="EQ586" s="98"/>
      <c r="ER586" s="98"/>
      <c r="ES586" s="98"/>
      <c r="ET586" s="98"/>
      <c r="EU586" s="98"/>
      <c r="EV586" s="98"/>
      <c r="EW586" s="98"/>
      <c r="EX586" s="98"/>
      <c r="EY586" s="98"/>
      <c r="EZ586" s="98"/>
      <c r="FA586" s="98"/>
      <c r="FB586" s="98"/>
      <c r="FC586" s="98"/>
      <c r="FD586" s="98"/>
      <c r="FE586" s="98"/>
      <c r="FF586" s="98"/>
      <c r="FG586" s="98"/>
      <c r="FH586" s="98"/>
      <c r="FI586" s="98"/>
      <c r="FJ586" s="98"/>
      <c r="FK586" s="98"/>
      <c r="FL586" s="98"/>
      <c r="FM586" s="98"/>
      <c r="FN586" s="98"/>
      <c r="FO586" s="98"/>
      <c r="FP586" s="98"/>
      <c r="FQ586" s="98"/>
      <c r="FR586" s="98"/>
      <c r="FS586" s="98"/>
      <c r="FT586" s="98"/>
      <c r="FU586" s="98"/>
      <c r="FV586" s="98"/>
      <c r="FW586" s="98"/>
      <c r="FX586" s="98"/>
      <c r="FY586" s="98"/>
      <c r="FZ586" s="98"/>
      <c r="GA586" s="98"/>
      <c r="GB586" s="98"/>
      <c r="GC586" s="98"/>
      <c r="GD586" s="98"/>
      <c r="GE586" s="98"/>
      <c r="GF586" s="98"/>
      <c r="GG586" s="98"/>
      <c r="GH586" s="98"/>
      <c r="GI586" s="98"/>
      <c r="GJ586" s="98"/>
      <c r="GK586" s="98"/>
      <c r="GL586" s="98"/>
      <c r="GM586" s="98"/>
      <c r="GN586" s="98"/>
      <c r="GO586" s="98"/>
      <c r="GP586" s="98"/>
      <c r="GQ586" s="98"/>
      <c r="GR586" s="98"/>
      <c r="GS586" s="98"/>
      <c r="GT586" s="98"/>
      <c r="GU586" s="98"/>
      <c r="GV586" s="98"/>
      <c r="GW586" s="98"/>
      <c r="GX586" s="98"/>
      <c r="GY586" s="98"/>
      <c r="GZ586" s="98"/>
      <c r="HA586" s="98"/>
      <c r="HB586" s="98"/>
      <c r="HC586" s="98"/>
      <c r="HD586" s="98"/>
      <c r="HE586" s="98"/>
      <c r="HF586" s="98"/>
      <c r="HG586" s="98"/>
      <c r="HH586" s="98"/>
      <c r="HI586" s="98"/>
      <c r="HJ586" s="98"/>
      <c r="HK586" s="98"/>
      <c r="HL586" s="98"/>
      <c r="HM586" s="98"/>
      <c r="HN586" s="98"/>
      <c r="HO586" s="98"/>
      <c r="HP586" s="98"/>
      <c r="HQ586" s="98"/>
      <c r="HR586" s="98"/>
      <c r="HS586" s="98"/>
      <c r="HT586" s="98"/>
    </row>
    <row r="587" spans="1:228" ht="15">
      <c r="A587" s="6" t="s">
        <v>941</v>
      </c>
      <c r="B587" s="7" t="s">
        <v>2062</v>
      </c>
      <c r="C587" s="15">
        <v>75.66</v>
      </c>
      <c r="D587" s="27">
        <v>110.46</v>
      </c>
      <c r="E587" s="28">
        <v>90.79</v>
      </c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  <c r="AC587" s="98"/>
      <c r="AD587" s="98"/>
      <c r="AE587" s="98"/>
      <c r="AF587" s="98"/>
      <c r="AG587" s="98"/>
      <c r="AH587" s="98"/>
      <c r="AI587" s="98"/>
      <c r="AJ587" s="98"/>
      <c r="AK587" s="98"/>
      <c r="AL587" s="98"/>
      <c r="AM587" s="98"/>
      <c r="AN587" s="98"/>
      <c r="AO587" s="98"/>
      <c r="AP587" s="98"/>
      <c r="AQ587" s="98"/>
      <c r="AR587" s="98"/>
      <c r="AS587" s="98"/>
      <c r="AT587" s="98"/>
      <c r="AU587" s="98"/>
      <c r="AV587" s="98"/>
      <c r="AW587" s="98"/>
      <c r="AX587" s="98"/>
      <c r="AY587" s="98"/>
      <c r="AZ587" s="98"/>
      <c r="BA587" s="98"/>
      <c r="BB587" s="98"/>
      <c r="BC587" s="98"/>
      <c r="BD587" s="98"/>
      <c r="BE587" s="98"/>
      <c r="BF587" s="98"/>
      <c r="BG587" s="98"/>
      <c r="BH587" s="98"/>
      <c r="BI587" s="98"/>
      <c r="BJ587" s="98"/>
      <c r="BK587" s="98"/>
      <c r="BL587" s="98"/>
      <c r="BM587" s="98"/>
      <c r="BN587" s="98"/>
      <c r="BO587" s="98"/>
      <c r="BP587" s="98"/>
      <c r="BQ587" s="98"/>
      <c r="BR587" s="98"/>
      <c r="BS587" s="98"/>
      <c r="BT587" s="98"/>
      <c r="BU587" s="98"/>
      <c r="BV587" s="98"/>
      <c r="BW587" s="98"/>
      <c r="BX587" s="98"/>
      <c r="BY587" s="98"/>
      <c r="BZ587" s="98"/>
      <c r="CA587" s="98"/>
      <c r="CB587" s="98"/>
      <c r="CC587" s="98"/>
      <c r="CD587" s="98"/>
      <c r="CE587" s="98"/>
      <c r="CF587" s="98"/>
      <c r="CG587" s="98"/>
      <c r="CH587" s="98"/>
      <c r="CI587" s="98"/>
      <c r="CJ587" s="98"/>
      <c r="CK587" s="98"/>
      <c r="CL587" s="98"/>
      <c r="CM587" s="98"/>
      <c r="CN587" s="98"/>
      <c r="CO587" s="98"/>
      <c r="CP587" s="98"/>
      <c r="CQ587" s="98"/>
      <c r="CR587" s="98"/>
      <c r="CS587" s="98"/>
      <c r="CT587" s="98"/>
      <c r="CU587" s="98"/>
      <c r="CV587" s="98"/>
      <c r="CW587" s="98"/>
      <c r="CX587" s="98"/>
      <c r="CY587" s="98"/>
      <c r="CZ587" s="98"/>
      <c r="DA587" s="98"/>
      <c r="DB587" s="98"/>
      <c r="DC587" s="98"/>
      <c r="DD587" s="98"/>
      <c r="DE587" s="98"/>
      <c r="DF587" s="98"/>
      <c r="DG587" s="98"/>
      <c r="DH587" s="98"/>
      <c r="DI587" s="98"/>
      <c r="DJ587" s="98"/>
      <c r="DK587" s="98"/>
      <c r="DL587" s="98"/>
      <c r="DM587" s="98"/>
      <c r="DN587" s="98"/>
      <c r="DO587" s="98"/>
      <c r="DP587" s="98"/>
      <c r="DQ587" s="98"/>
      <c r="DR587" s="98"/>
      <c r="DS587" s="98"/>
      <c r="DT587" s="98"/>
      <c r="DU587" s="98"/>
      <c r="DV587" s="98"/>
      <c r="DW587" s="98"/>
      <c r="DX587" s="98"/>
      <c r="DY587" s="98"/>
      <c r="DZ587" s="98"/>
      <c r="EA587" s="98"/>
      <c r="EB587" s="98"/>
      <c r="EC587" s="98"/>
      <c r="ED587" s="98"/>
      <c r="EE587" s="98"/>
      <c r="EF587" s="98"/>
      <c r="EG587" s="98"/>
      <c r="EH587" s="98"/>
      <c r="EI587" s="98"/>
      <c r="EJ587" s="98"/>
      <c r="EK587" s="98"/>
      <c r="EL587" s="98"/>
      <c r="EM587" s="98"/>
      <c r="EN587" s="98"/>
      <c r="EO587" s="98"/>
      <c r="EP587" s="98"/>
      <c r="EQ587" s="98"/>
      <c r="ER587" s="98"/>
      <c r="ES587" s="98"/>
      <c r="ET587" s="98"/>
      <c r="EU587" s="98"/>
      <c r="EV587" s="98"/>
      <c r="EW587" s="98"/>
      <c r="EX587" s="98"/>
      <c r="EY587" s="98"/>
      <c r="EZ587" s="98"/>
      <c r="FA587" s="98"/>
      <c r="FB587" s="98"/>
      <c r="FC587" s="98"/>
      <c r="FD587" s="98"/>
      <c r="FE587" s="98"/>
      <c r="FF587" s="98"/>
      <c r="FG587" s="98"/>
      <c r="FH587" s="98"/>
      <c r="FI587" s="98"/>
      <c r="FJ587" s="98"/>
      <c r="FK587" s="98"/>
      <c r="FL587" s="98"/>
      <c r="FM587" s="98"/>
      <c r="FN587" s="98"/>
      <c r="FO587" s="98"/>
      <c r="FP587" s="98"/>
      <c r="FQ587" s="98"/>
      <c r="FR587" s="98"/>
      <c r="FS587" s="98"/>
      <c r="FT587" s="98"/>
      <c r="FU587" s="98"/>
      <c r="FV587" s="98"/>
      <c r="FW587" s="98"/>
      <c r="FX587" s="98"/>
      <c r="FY587" s="98"/>
      <c r="FZ587" s="98"/>
      <c r="GA587" s="98"/>
      <c r="GB587" s="98"/>
      <c r="GC587" s="98"/>
      <c r="GD587" s="98"/>
      <c r="GE587" s="98"/>
      <c r="GF587" s="98"/>
      <c r="GG587" s="98"/>
      <c r="GH587" s="98"/>
      <c r="GI587" s="98"/>
      <c r="GJ587" s="98"/>
      <c r="GK587" s="98"/>
      <c r="GL587" s="98"/>
      <c r="GM587" s="98"/>
      <c r="GN587" s="98"/>
      <c r="GO587" s="98"/>
      <c r="GP587" s="98"/>
      <c r="GQ587" s="98"/>
      <c r="GR587" s="98"/>
      <c r="GS587" s="98"/>
      <c r="GT587" s="98"/>
      <c r="GU587" s="98"/>
      <c r="GV587" s="98"/>
      <c r="GW587" s="98"/>
      <c r="GX587" s="98"/>
      <c r="GY587" s="98"/>
      <c r="GZ587" s="98"/>
      <c r="HA587" s="98"/>
      <c r="HB587" s="98"/>
      <c r="HC587" s="98"/>
      <c r="HD587" s="98"/>
      <c r="HE587" s="98"/>
      <c r="HF587" s="98"/>
      <c r="HG587" s="98"/>
      <c r="HH587" s="98"/>
      <c r="HI587" s="98"/>
      <c r="HJ587" s="98"/>
      <c r="HK587" s="98"/>
      <c r="HL587" s="98"/>
      <c r="HM587" s="98"/>
      <c r="HN587" s="98"/>
      <c r="HO587" s="98"/>
      <c r="HP587" s="98"/>
      <c r="HQ587" s="98"/>
      <c r="HR587" s="98"/>
      <c r="HS587" s="98"/>
      <c r="HT587" s="98"/>
    </row>
    <row r="588" spans="1:228" ht="15">
      <c r="A588" s="6" t="s">
        <v>942</v>
      </c>
      <c r="B588" s="7" t="s">
        <v>943</v>
      </c>
      <c r="C588" s="15">
        <v>80.88</v>
      </c>
      <c r="D588" s="27">
        <v>118.08</v>
      </c>
      <c r="E588" s="28">
        <v>97.06</v>
      </c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  <c r="AD588" s="98"/>
      <c r="AE588" s="98"/>
      <c r="AF588" s="98"/>
      <c r="AG588" s="98"/>
      <c r="AH588" s="98"/>
      <c r="AI588" s="98"/>
      <c r="AJ588" s="98"/>
      <c r="AK588" s="98"/>
      <c r="AL588" s="98"/>
      <c r="AM588" s="98"/>
      <c r="AN588" s="98"/>
      <c r="AO588" s="98"/>
      <c r="AP588" s="98"/>
      <c r="AQ588" s="98"/>
      <c r="AR588" s="98"/>
      <c r="AS588" s="98"/>
      <c r="AT588" s="98"/>
      <c r="AU588" s="98"/>
      <c r="AV588" s="98"/>
      <c r="AW588" s="98"/>
      <c r="AX588" s="98"/>
      <c r="AY588" s="98"/>
      <c r="AZ588" s="98"/>
      <c r="BA588" s="98"/>
      <c r="BB588" s="98"/>
      <c r="BC588" s="98"/>
      <c r="BD588" s="98"/>
      <c r="BE588" s="98"/>
      <c r="BF588" s="98"/>
      <c r="BG588" s="98"/>
      <c r="BH588" s="98"/>
      <c r="BI588" s="98"/>
      <c r="BJ588" s="98"/>
      <c r="BK588" s="98"/>
      <c r="BL588" s="98"/>
      <c r="BM588" s="98"/>
      <c r="BN588" s="98"/>
      <c r="BO588" s="98"/>
      <c r="BP588" s="98"/>
      <c r="BQ588" s="98"/>
      <c r="BR588" s="98"/>
      <c r="BS588" s="98"/>
      <c r="BT588" s="98"/>
      <c r="BU588" s="98"/>
      <c r="BV588" s="98"/>
      <c r="BW588" s="98"/>
      <c r="BX588" s="98"/>
      <c r="BY588" s="98"/>
      <c r="BZ588" s="98"/>
      <c r="CA588" s="98"/>
      <c r="CB588" s="98"/>
      <c r="CC588" s="98"/>
      <c r="CD588" s="98"/>
      <c r="CE588" s="98"/>
      <c r="CF588" s="98"/>
      <c r="CG588" s="98"/>
      <c r="CH588" s="98"/>
      <c r="CI588" s="98"/>
      <c r="CJ588" s="98"/>
      <c r="CK588" s="98"/>
      <c r="CL588" s="98"/>
      <c r="CM588" s="98"/>
      <c r="CN588" s="98"/>
      <c r="CO588" s="98"/>
      <c r="CP588" s="98"/>
      <c r="CQ588" s="98"/>
      <c r="CR588" s="98"/>
      <c r="CS588" s="98"/>
      <c r="CT588" s="98"/>
      <c r="CU588" s="98"/>
      <c r="CV588" s="98"/>
      <c r="CW588" s="98"/>
      <c r="CX588" s="98"/>
      <c r="CY588" s="98"/>
      <c r="CZ588" s="98"/>
      <c r="DA588" s="98"/>
      <c r="DB588" s="98"/>
      <c r="DC588" s="98"/>
      <c r="DD588" s="98"/>
      <c r="DE588" s="98"/>
      <c r="DF588" s="98"/>
      <c r="DG588" s="98"/>
      <c r="DH588" s="98"/>
      <c r="DI588" s="98"/>
      <c r="DJ588" s="98"/>
      <c r="DK588" s="98"/>
      <c r="DL588" s="98"/>
      <c r="DM588" s="98"/>
      <c r="DN588" s="98"/>
      <c r="DO588" s="98"/>
      <c r="DP588" s="98"/>
      <c r="DQ588" s="98"/>
      <c r="DR588" s="98"/>
      <c r="DS588" s="98"/>
      <c r="DT588" s="98"/>
      <c r="DU588" s="98"/>
      <c r="DV588" s="98"/>
      <c r="DW588" s="98"/>
      <c r="DX588" s="98"/>
      <c r="DY588" s="98"/>
      <c r="DZ588" s="98"/>
      <c r="EA588" s="98"/>
      <c r="EB588" s="98"/>
      <c r="EC588" s="98"/>
      <c r="ED588" s="98"/>
      <c r="EE588" s="98"/>
      <c r="EF588" s="98"/>
      <c r="EG588" s="98"/>
      <c r="EH588" s="98"/>
      <c r="EI588" s="98"/>
      <c r="EJ588" s="98"/>
      <c r="EK588" s="98"/>
      <c r="EL588" s="98"/>
      <c r="EM588" s="98"/>
      <c r="EN588" s="98"/>
      <c r="EO588" s="98"/>
      <c r="EP588" s="98"/>
      <c r="EQ588" s="98"/>
      <c r="ER588" s="98"/>
      <c r="ES588" s="98"/>
      <c r="ET588" s="98"/>
      <c r="EU588" s="98"/>
      <c r="EV588" s="98"/>
      <c r="EW588" s="98"/>
      <c r="EX588" s="98"/>
      <c r="EY588" s="98"/>
      <c r="EZ588" s="98"/>
      <c r="FA588" s="98"/>
      <c r="FB588" s="98"/>
      <c r="FC588" s="98"/>
      <c r="FD588" s="98"/>
      <c r="FE588" s="98"/>
      <c r="FF588" s="98"/>
      <c r="FG588" s="98"/>
      <c r="FH588" s="98"/>
      <c r="FI588" s="98"/>
      <c r="FJ588" s="98"/>
      <c r="FK588" s="98"/>
      <c r="FL588" s="98"/>
      <c r="FM588" s="98"/>
      <c r="FN588" s="98"/>
      <c r="FO588" s="98"/>
      <c r="FP588" s="98"/>
      <c r="FQ588" s="98"/>
      <c r="FR588" s="98"/>
      <c r="FS588" s="98"/>
      <c r="FT588" s="98"/>
      <c r="FU588" s="98"/>
      <c r="FV588" s="98"/>
      <c r="FW588" s="98"/>
      <c r="FX588" s="98"/>
      <c r="FY588" s="98"/>
      <c r="FZ588" s="98"/>
      <c r="GA588" s="98"/>
      <c r="GB588" s="98"/>
      <c r="GC588" s="98"/>
      <c r="GD588" s="98"/>
      <c r="GE588" s="98"/>
      <c r="GF588" s="98"/>
      <c r="GG588" s="98"/>
      <c r="GH588" s="98"/>
      <c r="GI588" s="98"/>
      <c r="GJ588" s="98"/>
      <c r="GK588" s="98"/>
      <c r="GL588" s="98"/>
      <c r="GM588" s="98"/>
      <c r="GN588" s="98"/>
      <c r="GO588" s="98"/>
      <c r="GP588" s="98"/>
      <c r="GQ588" s="98"/>
      <c r="GR588" s="98"/>
      <c r="GS588" s="98"/>
      <c r="GT588" s="98"/>
      <c r="GU588" s="98"/>
      <c r="GV588" s="98"/>
      <c r="GW588" s="98"/>
      <c r="GX588" s="98"/>
      <c r="GY588" s="98"/>
      <c r="GZ588" s="98"/>
      <c r="HA588" s="98"/>
      <c r="HB588" s="98"/>
      <c r="HC588" s="98"/>
      <c r="HD588" s="98"/>
      <c r="HE588" s="98"/>
      <c r="HF588" s="98"/>
      <c r="HG588" s="98"/>
      <c r="HH588" s="98"/>
      <c r="HI588" s="98"/>
      <c r="HJ588" s="98"/>
      <c r="HK588" s="98"/>
      <c r="HL588" s="98"/>
      <c r="HM588" s="98"/>
      <c r="HN588" s="98"/>
      <c r="HO588" s="98"/>
      <c r="HP588" s="98"/>
      <c r="HQ588" s="98"/>
      <c r="HR588" s="98"/>
      <c r="HS588" s="98"/>
      <c r="HT588" s="98"/>
    </row>
    <row r="589" spans="1:228" ht="15">
      <c r="A589" s="37" t="s">
        <v>944</v>
      </c>
      <c r="B589" s="7" t="s">
        <v>2063</v>
      </c>
      <c r="C589" s="15">
        <v>150</v>
      </c>
      <c r="D589" s="38">
        <v>219</v>
      </c>
      <c r="E589" s="39">
        <v>180</v>
      </c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  <c r="AM589" s="98"/>
      <c r="AN589" s="98"/>
      <c r="AO589" s="98"/>
      <c r="AP589" s="98"/>
      <c r="AQ589" s="98"/>
      <c r="AR589" s="98"/>
      <c r="AS589" s="98"/>
      <c r="AT589" s="98"/>
      <c r="AU589" s="98"/>
      <c r="AV589" s="98"/>
      <c r="AW589" s="98"/>
      <c r="AX589" s="98"/>
      <c r="AY589" s="98"/>
      <c r="AZ589" s="98"/>
      <c r="BA589" s="98"/>
      <c r="BB589" s="98"/>
      <c r="BC589" s="98"/>
      <c r="BD589" s="98"/>
      <c r="BE589" s="98"/>
      <c r="BF589" s="98"/>
      <c r="BG589" s="98"/>
      <c r="BH589" s="98"/>
      <c r="BI589" s="98"/>
      <c r="BJ589" s="98"/>
      <c r="BK589" s="98"/>
      <c r="BL589" s="98"/>
      <c r="BM589" s="98"/>
      <c r="BN589" s="98"/>
      <c r="BO589" s="98"/>
      <c r="BP589" s="98"/>
      <c r="BQ589" s="98"/>
      <c r="BR589" s="98"/>
      <c r="BS589" s="98"/>
      <c r="BT589" s="98"/>
      <c r="BU589" s="98"/>
      <c r="BV589" s="98"/>
      <c r="BW589" s="98"/>
      <c r="BX589" s="98"/>
      <c r="BY589" s="98"/>
      <c r="BZ589" s="98"/>
      <c r="CA589" s="98"/>
      <c r="CB589" s="98"/>
      <c r="CC589" s="98"/>
      <c r="CD589" s="98"/>
      <c r="CE589" s="98"/>
      <c r="CF589" s="98"/>
      <c r="CG589" s="98"/>
      <c r="CH589" s="98"/>
      <c r="CI589" s="98"/>
      <c r="CJ589" s="98"/>
      <c r="CK589" s="98"/>
      <c r="CL589" s="98"/>
      <c r="CM589" s="98"/>
      <c r="CN589" s="98"/>
      <c r="CO589" s="98"/>
      <c r="CP589" s="98"/>
      <c r="CQ589" s="98"/>
      <c r="CR589" s="98"/>
      <c r="CS589" s="98"/>
      <c r="CT589" s="98"/>
      <c r="CU589" s="98"/>
      <c r="CV589" s="98"/>
      <c r="CW589" s="98"/>
      <c r="CX589" s="98"/>
      <c r="CY589" s="98"/>
      <c r="CZ589" s="98"/>
      <c r="DA589" s="98"/>
      <c r="DB589" s="98"/>
      <c r="DC589" s="98"/>
      <c r="DD589" s="98"/>
      <c r="DE589" s="98"/>
      <c r="DF589" s="98"/>
      <c r="DG589" s="98"/>
      <c r="DH589" s="98"/>
      <c r="DI589" s="98"/>
      <c r="DJ589" s="98"/>
      <c r="DK589" s="98"/>
      <c r="DL589" s="98"/>
      <c r="DM589" s="98"/>
      <c r="DN589" s="98"/>
      <c r="DO589" s="98"/>
      <c r="DP589" s="98"/>
      <c r="DQ589" s="98"/>
      <c r="DR589" s="98"/>
      <c r="DS589" s="98"/>
      <c r="DT589" s="98"/>
      <c r="DU589" s="98"/>
      <c r="DV589" s="98"/>
      <c r="DW589" s="98"/>
      <c r="DX589" s="98"/>
      <c r="DY589" s="98"/>
      <c r="DZ589" s="98"/>
      <c r="EA589" s="98"/>
      <c r="EB589" s="98"/>
      <c r="EC589" s="98"/>
      <c r="ED589" s="98"/>
      <c r="EE589" s="98"/>
      <c r="EF589" s="98"/>
      <c r="EG589" s="98"/>
      <c r="EH589" s="98"/>
      <c r="EI589" s="98"/>
      <c r="EJ589" s="98"/>
      <c r="EK589" s="98"/>
      <c r="EL589" s="98"/>
      <c r="EM589" s="98"/>
      <c r="EN589" s="98"/>
      <c r="EO589" s="98"/>
      <c r="EP589" s="98"/>
      <c r="EQ589" s="98"/>
      <c r="ER589" s="98"/>
      <c r="ES589" s="98"/>
      <c r="ET589" s="98"/>
      <c r="EU589" s="98"/>
      <c r="EV589" s="98"/>
      <c r="EW589" s="98"/>
      <c r="EX589" s="98"/>
      <c r="EY589" s="98"/>
      <c r="EZ589" s="98"/>
      <c r="FA589" s="98"/>
      <c r="FB589" s="98"/>
      <c r="FC589" s="98"/>
      <c r="FD589" s="98"/>
      <c r="FE589" s="98"/>
      <c r="FF589" s="98"/>
      <c r="FG589" s="98"/>
      <c r="FH589" s="98"/>
      <c r="FI589" s="98"/>
      <c r="FJ589" s="98"/>
      <c r="FK589" s="98"/>
      <c r="FL589" s="98"/>
      <c r="FM589" s="98"/>
      <c r="FN589" s="98"/>
      <c r="FO589" s="98"/>
      <c r="FP589" s="98"/>
      <c r="FQ589" s="98"/>
      <c r="FR589" s="98"/>
      <c r="FS589" s="98"/>
      <c r="FT589" s="98"/>
      <c r="FU589" s="98"/>
      <c r="FV589" s="98"/>
      <c r="FW589" s="98"/>
      <c r="FX589" s="98"/>
      <c r="FY589" s="98"/>
      <c r="FZ589" s="98"/>
      <c r="GA589" s="98"/>
      <c r="GB589" s="98"/>
      <c r="GC589" s="98"/>
      <c r="GD589" s="98"/>
      <c r="GE589" s="98"/>
      <c r="GF589" s="98"/>
      <c r="GG589" s="98"/>
      <c r="GH589" s="98"/>
      <c r="GI589" s="98"/>
      <c r="GJ589" s="98"/>
      <c r="GK589" s="98"/>
      <c r="GL589" s="98"/>
      <c r="GM589" s="98"/>
      <c r="GN589" s="98"/>
      <c r="GO589" s="98"/>
      <c r="GP589" s="98"/>
      <c r="GQ589" s="98"/>
      <c r="GR589" s="98"/>
      <c r="GS589" s="98"/>
      <c r="GT589" s="98"/>
      <c r="GU589" s="98"/>
      <c r="GV589" s="98"/>
      <c r="GW589" s="98"/>
      <c r="GX589" s="98"/>
      <c r="GY589" s="98"/>
      <c r="GZ589" s="98"/>
      <c r="HA589" s="98"/>
      <c r="HB589" s="98"/>
      <c r="HC589" s="98"/>
      <c r="HD589" s="98"/>
      <c r="HE589" s="98"/>
      <c r="HF589" s="98"/>
      <c r="HG589" s="98"/>
      <c r="HH589" s="98"/>
      <c r="HI589" s="98"/>
      <c r="HJ589" s="98"/>
      <c r="HK589" s="98"/>
      <c r="HL589" s="98"/>
      <c r="HM589" s="98"/>
      <c r="HN589" s="98"/>
      <c r="HO589" s="98"/>
      <c r="HP589" s="98"/>
      <c r="HQ589" s="98"/>
      <c r="HR589" s="98"/>
      <c r="HS589" s="98"/>
      <c r="HT589" s="98"/>
    </row>
    <row r="590" spans="1:228" ht="15">
      <c r="A590" s="6" t="s">
        <v>945</v>
      </c>
      <c r="B590" s="7" t="s">
        <v>946</v>
      </c>
      <c r="C590" s="15">
        <v>244.86</v>
      </c>
      <c r="D590" s="27">
        <v>357.5</v>
      </c>
      <c r="E590" s="28">
        <v>293.83</v>
      </c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  <c r="AC590" s="98"/>
      <c r="AD590" s="98"/>
      <c r="AE590" s="98"/>
      <c r="AF590" s="98"/>
      <c r="AG590" s="98"/>
      <c r="AH590" s="98"/>
      <c r="AI590" s="98"/>
      <c r="AJ590" s="98"/>
      <c r="AK590" s="98"/>
      <c r="AL590" s="98"/>
      <c r="AM590" s="98"/>
      <c r="AN590" s="98"/>
      <c r="AO590" s="98"/>
      <c r="AP590" s="98"/>
      <c r="AQ590" s="98"/>
      <c r="AR590" s="98"/>
      <c r="AS590" s="98"/>
      <c r="AT590" s="98"/>
      <c r="AU590" s="98"/>
      <c r="AV590" s="98"/>
      <c r="AW590" s="98"/>
      <c r="AX590" s="98"/>
      <c r="AY590" s="98"/>
      <c r="AZ590" s="98"/>
      <c r="BA590" s="98"/>
      <c r="BB590" s="98"/>
      <c r="BC590" s="98"/>
      <c r="BD590" s="98"/>
      <c r="BE590" s="98"/>
      <c r="BF590" s="98"/>
      <c r="BG590" s="98"/>
      <c r="BH590" s="98"/>
      <c r="BI590" s="98"/>
      <c r="BJ590" s="98"/>
      <c r="BK590" s="98"/>
      <c r="BL590" s="98"/>
      <c r="BM590" s="98"/>
      <c r="BN590" s="98"/>
      <c r="BO590" s="98"/>
      <c r="BP590" s="98"/>
      <c r="BQ590" s="98"/>
      <c r="BR590" s="98"/>
      <c r="BS590" s="98"/>
      <c r="BT590" s="98"/>
      <c r="BU590" s="98"/>
      <c r="BV590" s="98"/>
      <c r="BW590" s="98"/>
      <c r="BX590" s="98"/>
      <c r="BY590" s="98"/>
      <c r="BZ590" s="98"/>
      <c r="CA590" s="98"/>
      <c r="CB590" s="98"/>
      <c r="CC590" s="98"/>
      <c r="CD590" s="98"/>
      <c r="CE590" s="98"/>
      <c r="CF590" s="98"/>
      <c r="CG590" s="98"/>
      <c r="CH590" s="98"/>
      <c r="CI590" s="98"/>
      <c r="CJ590" s="98"/>
      <c r="CK590" s="98"/>
      <c r="CL590" s="98"/>
      <c r="CM590" s="98"/>
      <c r="CN590" s="98"/>
      <c r="CO590" s="98"/>
      <c r="CP590" s="98"/>
      <c r="CQ590" s="98"/>
      <c r="CR590" s="98"/>
      <c r="CS590" s="98"/>
      <c r="CT590" s="98"/>
      <c r="CU590" s="98"/>
      <c r="CV590" s="98"/>
      <c r="CW590" s="98"/>
      <c r="CX590" s="98"/>
      <c r="CY590" s="98"/>
      <c r="CZ590" s="98"/>
      <c r="DA590" s="98"/>
      <c r="DB590" s="98"/>
      <c r="DC590" s="98"/>
      <c r="DD590" s="98"/>
      <c r="DE590" s="98"/>
      <c r="DF590" s="98"/>
      <c r="DG590" s="98"/>
      <c r="DH590" s="98"/>
      <c r="DI590" s="98"/>
      <c r="DJ590" s="98"/>
      <c r="DK590" s="98"/>
      <c r="DL590" s="98"/>
      <c r="DM590" s="98"/>
      <c r="DN590" s="98"/>
      <c r="DO590" s="98"/>
      <c r="DP590" s="98"/>
      <c r="DQ590" s="98"/>
      <c r="DR590" s="98"/>
      <c r="DS590" s="98"/>
      <c r="DT590" s="98"/>
      <c r="DU590" s="98"/>
      <c r="DV590" s="98"/>
      <c r="DW590" s="98"/>
      <c r="DX590" s="98"/>
      <c r="DY590" s="98"/>
      <c r="DZ590" s="98"/>
      <c r="EA590" s="98"/>
      <c r="EB590" s="98"/>
      <c r="EC590" s="98"/>
      <c r="ED590" s="98"/>
      <c r="EE590" s="98"/>
      <c r="EF590" s="98"/>
      <c r="EG590" s="98"/>
      <c r="EH590" s="98"/>
      <c r="EI590" s="98"/>
      <c r="EJ590" s="98"/>
      <c r="EK590" s="98"/>
      <c r="EL590" s="98"/>
      <c r="EM590" s="98"/>
      <c r="EN590" s="98"/>
      <c r="EO590" s="98"/>
      <c r="EP590" s="98"/>
      <c r="EQ590" s="98"/>
      <c r="ER590" s="98"/>
      <c r="ES590" s="98"/>
      <c r="ET590" s="98"/>
      <c r="EU590" s="98"/>
      <c r="EV590" s="98"/>
      <c r="EW590" s="98"/>
      <c r="EX590" s="98"/>
      <c r="EY590" s="98"/>
      <c r="EZ590" s="98"/>
      <c r="FA590" s="98"/>
      <c r="FB590" s="98"/>
      <c r="FC590" s="98"/>
      <c r="FD590" s="98"/>
      <c r="FE590" s="98"/>
      <c r="FF590" s="98"/>
      <c r="FG590" s="98"/>
      <c r="FH590" s="98"/>
      <c r="FI590" s="98"/>
      <c r="FJ590" s="98"/>
      <c r="FK590" s="98"/>
      <c r="FL590" s="98"/>
      <c r="FM590" s="98"/>
      <c r="FN590" s="98"/>
      <c r="FO590" s="98"/>
      <c r="FP590" s="98"/>
      <c r="FQ590" s="98"/>
      <c r="FR590" s="98"/>
      <c r="FS590" s="98"/>
      <c r="FT590" s="98"/>
      <c r="FU590" s="98"/>
      <c r="FV590" s="98"/>
      <c r="FW590" s="98"/>
      <c r="FX590" s="98"/>
      <c r="FY590" s="98"/>
      <c r="FZ590" s="98"/>
      <c r="GA590" s="98"/>
      <c r="GB590" s="98"/>
      <c r="GC590" s="98"/>
      <c r="GD590" s="98"/>
      <c r="GE590" s="98"/>
      <c r="GF590" s="98"/>
      <c r="GG590" s="98"/>
      <c r="GH590" s="98"/>
      <c r="GI590" s="98"/>
      <c r="GJ590" s="98"/>
      <c r="GK590" s="98"/>
      <c r="GL590" s="98"/>
      <c r="GM590" s="98"/>
      <c r="GN590" s="98"/>
      <c r="GO590" s="98"/>
      <c r="GP590" s="98"/>
      <c r="GQ590" s="98"/>
      <c r="GR590" s="98"/>
      <c r="GS590" s="98"/>
      <c r="GT590" s="98"/>
      <c r="GU590" s="98"/>
      <c r="GV590" s="98"/>
      <c r="GW590" s="98"/>
      <c r="GX590" s="98"/>
      <c r="GY590" s="98"/>
      <c r="GZ590" s="98"/>
      <c r="HA590" s="98"/>
      <c r="HB590" s="98"/>
      <c r="HC590" s="98"/>
      <c r="HD590" s="98"/>
      <c r="HE590" s="98"/>
      <c r="HF590" s="98"/>
      <c r="HG590" s="98"/>
      <c r="HH590" s="98"/>
      <c r="HI590" s="98"/>
      <c r="HJ590" s="98"/>
      <c r="HK590" s="98"/>
      <c r="HL590" s="98"/>
      <c r="HM590" s="98"/>
      <c r="HN590" s="98"/>
      <c r="HO590" s="98"/>
      <c r="HP590" s="98"/>
      <c r="HQ590" s="98"/>
      <c r="HR590" s="98"/>
      <c r="HS590" s="98"/>
      <c r="HT590" s="98"/>
    </row>
    <row r="591" spans="1:228" ht="15">
      <c r="A591" s="6" t="s">
        <v>947</v>
      </c>
      <c r="B591" s="7" t="s">
        <v>2064</v>
      </c>
      <c r="C591" s="15">
        <v>89.49</v>
      </c>
      <c r="D591" s="27">
        <v>0</v>
      </c>
      <c r="E591" s="28">
        <v>0</v>
      </c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  <c r="AC591" s="98"/>
      <c r="AD591" s="98"/>
      <c r="AE591" s="98"/>
      <c r="AF591" s="98"/>
      <c r="AG591" s="98"/>
      <c r="AH591" s="98"/>
      <c r="AI591" s="98"/>
      <c r="AJ591" s="98"/>
      <c r="AK591" s="98"/>
      <c r="AL591" s="98"/>
      <c r="AM591" s="98"/>
      <c r="AN591" s="98"/>
      <c r="AO591" s="98"/>
      <c r="AP591" s="98"/>
      <c r="AQ591" s="98"/>
      <c r="AR591" s="98"/>
      <c r="AS591" s="98"/>
      <c r="AT591" s="98"/>
      <c r="AU591" s="98"/>
      <c r="AV591" s="98"/>
      <c r="AW591" s="98"/>
      <c r="AX591" s="98"/>
      <c r="AY591" s="98"/>
      <c r="AZ591" s="98"/>
      <c r="BA591" s="98"/>
      <c r="BB591" s="98"/>
      <c r="BC591" s="98"/>
      <c r="BD591" s="98"/>
      <c r="BE591" s="98"/>
      <c r="BF591" s="98"/>
      <c r="BG591" s="98"/>
      <c r="BH591" s="98"/>
      <c r="BI591" s="98"/>
      <c r="BJ591" s="98"/>
      <c r="BK591" s="98"/>
      <c r="BL591" s="98"/>
      <c r="BM591" s="98"/>
      <c r="BN591" s="98"/>
      <c r="BO591" s="98"/>
      <c r="BP591" s="98"/>
      <c r="BQ591" s="98"/>
      <c r="BR591" s="98"/>
      <c r="BS591" s="98"/>
      <c r="BT591" s="98"/>
      <c r="BU591" s="98"/>
      <c r="BV591" s="98"/>
      <c r="BW591" s="98"/>
      <c r="BX591" s="98"/>
      <c r="BY591" s="98"/>
      <c r="BZ591" s="98"/>
      <c r="CA591" s="98"/>
      <c r="CB591" s="98"/>
      <c r="CC591" s="98"/>
      <c r="CD591" s="98"/>
      <c r="CE591" s="98"/>
      <c r="CF591" s="98"/>
      <c r="CG591" s="98"/>
      <c r="CH591" s="98"/>
      <c r="CI591" s="98"/>
      <c r="CJ591" s="98"/>
      <c r="CK591" s="98"/>
      <c r="CL591" s="98"/>
      <c r="CM591" s="98"/>
      <c r="CN591" s="98"/>
      <c r="CO591" s="98"/>
      <c r="CP591" s="98"/>
      <c r="CQ591" s="98"/>
      <c r="CR591" s="98"/>
      <c r="CS591" s="98"/>
      <c r="CT591" s="98"/>
      <c r="CU591" s="98"/>
      <c r="CV591" s="98"/>
      <c r="CW591" s="98"/>
      <c r="CX591" s="98"/>
      <c r="CY591" s="98"/>
      <c r="CZ591" s="98"/>
      <c r="DA591" s="98"/>
      <c r="DB591" s="98"/>
      <c r="DC591" s="98"/>
      <c r="DD591" s="98"/>
      <c r="DE591" s="98"/>
      <c r="DF591" s="98"/>
      <c r="DG591" s="98"/>
      <c r="DH591" s="98"/>
      <c r="DI591" s="98"/>
      <c r="DJ591" s="98"/>
      <c r="DK591" s="98"/>
      <c r="DL591" s="98"/>
      <c r="DM591" s="98"/>
      <c r="DN591" s="98"/>
      <c r="DO591" s="98"/>
      <c r="DP591" s="98"/>
      <c r="DQ591" s="98"/>
      <c r="DR591" s="98"/>
      <c r="DS591" s="98"/>
      <c r="DT591" s="98"/>
      <c r="DU591" s="98"/>
      <c r="DV591" s="98"/>
      <c r="DW591" s="98"/>
      <c r="DX591" s="98"/>
      <c r="DY591" s="98"/>
      <c r="DZ591" s="98"/>
      <c r="EA591" s="98"/>
      <c r="EB591" s="98"/>
      <c r="EC591" s="98"/>
      <c r="ED591" s="98"/>
      <c r="EE591" s="98"/>
      <c r="EF591" s="98"/>
      <c r="EG591" s="98"/>
      <c r="EH591" s="98"/>
      <c r="EI591" s="98"/>
      <c r="EJ591" s="98"/>
      <c r="EK591" s="98"/>
      <c r="EL591" s="98"/>
      <c r="EM591" s="98"/>
      <c r="EN591" s="98"/>
      <c r="EO591" s="98"/>
      <c r="EP591" s="98"/>
      <c r="EQ591" s="98"/>
      <c r="ER591" s="98"/>
      <c r="ES591" s="98"/>
      <c r="ET591" s="98"/>
      <c r="EU591" s="98"/>
      <c r="EV591" s="98"/>
      <c r="EW591" s="98"/>
      <c r="EX591" s="98"/>
      <c r="EY591" s="98"/>
      <c r="EZ591" s="98"/>
      <c r="FA591" s="98"/>
      <c r="FB591" s="98"/>
      <c r="FC591" s="98"/>
      <c r="FD591" s="98"/>
      <c r="FE591" s="98"/>
      <c r="FF591" s="98"/>
      <c r="FG591" s="98"/>
      <c r="FH591" s="98"/>
      <c r="FI591" s="98"/>
      <c r="FJ591" s="98"/>
      <c r="FK591" s="98"/>
      <c r="FL591" s="98"/>
      <c r="FM591" s="98"/>
      <c r="FN591" s="98"/>
      <c r="FO591" s="98"/>
      <c r="FP591" s="98"/>
      <c r="FQ591" s="98"/>
      <c r="FR591" s="98"/>
      <c r="FS591" s="98"/>
      <c r="FT591" s="98"/>
      <c r="FU591" s="98"/>
      <c r="FV591" s="98"/>
      <c r="FW591" s="98"/>
      <c r="FX591" s="98"/>
      <c r="FY591" s="98"/>
      <c r="FZ591" s="98"/>
      <c r="GA591" s="98"/>
      <c r="GB591" s="98"/>
      <c r="GC591" s="98"/>
      <c r="GD591" s="98"/>
      <c r="GE591" s="98"/>
      <c r="GF591" s="98"/>
      <c r="GG591" s="98"/>
      <c r="GH591" s="98"/>
      <c r="GI591" s="98"/>
      <c r="GJ591" s="98"/>
      <c r="GK591" s="98"/>
      <c r="GL591" s="98"/>
      <c r="GM591" s="98"/>
      <c r="GN591" s="98"/>
      <c r="GO591" s="98"/>
      <c r="GP591" s="98"/>
      <c r="GQ591" s="98"/>
      <c r="GR591" s="98"/>
      <c r="GS591" s="98"/>
      <c r="GT591" s="98"/>
      <c r="GU591" s="98"/>
      <c r="GV591" s="98"/>
      <c r="GW591" s="98"/>
      <c r="GX591" s="98"/>
      <c r="GY591" s="98"/>
      <c r="GZ591" s="98"/>
      <c r="HA591" s="98"/>
      <c r="HB591" s="98"/>
      <c r="HC591" s="98"/>
      <c r="HD591" s="98"/>
      <c r="HE591" s="98"/>
      <c r="HF591" s="98"/>
      <c r="HG591" s="98"/>
      <c r="HH591" s="98"/>
      <c r="HI591" s="98"/>
      <c r="HJ591" s="98"/>
      <c r="HK591" s="98"/>
      <c r="HL591" s="98"/>
      <c r="HM591" s="98"/>
      <c r="HN591" s="98"/>
      <c r="HO591" s="98"/>
      <c r="HP591" s="98"/>
      <c r="HQ591" s="98"/>
      <c r="HR591" s="98"/>
      <c r="HS591" s="98"/>
      <c r="HT591" s="98"/>
    </row>
    <row r="592" spans="1:228" ht="15">
      <c r="A592" s="6" t="s">
        <v>948</v>
      </c>
      <c r="B592" s="7" t="s">
        <v>2065</v>
      </c>
      <c r="C592" s="15">
        <v>252.2</v>
      </c>
      <c r="D592" s="27">
        <v>0</v>
      </c>
      <c r="E592" s="28">
        <v>0</v>
      </c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  <c r="AC592" s="98"/>
      <c r="AD592" s="98"/>
      <c r="AE592" s="98"/>
      <c r="AF592" s="98"/>
      <c r="AG592" s="98"/>
      <c r="AH592" s="98"/>
      <c r="AI592" s="98"/>
      <c r="AJ592" s="98"/>
      <c r="AK592" s="98"/>
      <c r="AL592" s="98"/>
      <c r="AM592" s="98"/>
      <c r="AN592" s="98"/>
      <c r="AO592" s="98"/>
      <c r="AP592" s="98"/>
      <c r="AQ592" s="98"/>
      <c r="AR592" s="98"/>
      <c r="AS592" s="98"/>
      <c r="AT592" s="98"/>
      <c r="AU592" s="98"/>
      <c r="AV592" s="98"/>
      <c r="AW592" s="98"/>
      <c r="AX592" s="98"/>
      <c r="AY592" s="98"/>
      <c r="AZ592" s="98"/>
      <c r="BA592" s="98"/>
      <c r="BB592" s="98"/>
      <c r="BC592" s="98"/>
      <c r="BD592" s="98"/>
      <c r="BE592" s="98"/>
      <c r="BF592" s="98"/>
      <c r="BG592" s="98"/>
      <c r="BH592" s="98"/>
      <c r="BI592" s="98"/>
      <c r="BJ592" s="98"/>
      <c r="BK592" s="98"/>
      <c r="BL592" s="98"/>
      <c r="BM592" s="98"/>
      <c r="BN592" s="98"/>
      <c r="BO592" s="98"/>
      <c r="BP592" s="98"/>
      <c r="BQ592" s="98"/>
      <c r="BR592" s="98"/>
      <c r="BS592" s="98"/>
      <c r="BT592" s="98"/>
      <c r="BU592" s="98"/>
      <c r="BV592" s="98"/>
      <c r="BW592" s="98"/>
      <c r="BX592" s="98"/>
      <c r="BY592" s="98"/>
      <c r="BZ592" s="98"/>
      <c r="CA592" s="98"/>
      <c r="CB592" s="98"/>
      <c r="CC592" s="98"/>
      <c r="CD592" s="98"/>
      <c r="CE592" s="98"/>
      <c r="CF592" s="98"/>
      <c r="CG592" s="98"/>
      <c r="CH592" s="98"/>
      <c r="CI592" s="98"/>
      <c r="CJ592" s="98"/>
      <c r="CK592" s="98"/>
      <c r="CL592" s="98"/>
      <c r="CM592" s="98"/>
      <c r="CN592" s="98"/>
      <c r="CO592" s="98"/>
      <c r="CP592" s="98"/>
      <c r="CQ592" s="98"/>
      <c r="CR592" s="98"/>
      <c r="CS592" s="98"/>
      <c r="CT592" s="98"/>
      <c r="CU592" s="98"/>
      <c r="CV592" s="98"/>
      <c r="CW592" s="98"/>
      <c r="CX592" s="98"/>
      <c r="CY592" s="98"/>
      <c r="CZ592" s="98"/>
      <c r="DA592" s="98"/>
      <c r="DB592" s="98"/>
      <c r="DC592" s="98"/>
      <c r="DD592" s="98"/>
      <c r="DE592" s="98"/>
      <c r="DF592" s="98"/>
      <c r="DG592" s="98"/>
      <c r="DH592" s="98"/>
      <c r="DI592" s="98"/>
      <c r="DJ592" s="98"/>
      <c r="DK592" s="98"/>
      <c r="DL592" s="98"/>
      <c r="DM592" s="98"/>
      <c r="DN592" s="98"/>
      <c r="DO592" s="98"/>
      <c r="DP592" s="98"/>
      <c r="DQ592" s="98"/>
      <c r="DR592" s="98"/>
      <c r="DS592" s="98"/>
      <c r="DT592" s="98"/>
      <c r="DU592" s="98"/>
      <c r="DV592" s="98"/>
      <c r="DW592" s="98"/>
      <c r="DX592" s="98"/>
      <c r="DY592" s="98"/>
      <c r="DZ592" s="98"/>
      <c r="EA592" s="98"/>
      <c r="EB592" s="98"/>
      <c r="EC592" s="98"/>
      <c r="ED592" s="98"/>
      <c r="EE592" s="98"/>
      <c r="EF592" s="98"/>
      <c r="EG592" s="98"/>
      <c r="EH592" s="98"/>
      <c r="EI592" s="98"/>
      <c r="EJ592" s="98"/>
      <c r="EK592" s="98"/>
      <c r="EL592" s="98"/>
      <c r="EM592" s="98"/>
      <c r="EN592" s="98"/>
      <c r="EO592" s="98"/>
      <c r="EP592" s="98"/>
      <c r="EQ592" s="98"/>
      <c r="ER592" s="98"/>
      <c r="ES592" s="98"/>
      <c r="ET592" s="98"/>
      <c r="EU592" s="98"/>
      <c r="EV592" s="98"/>
      <c r="EW592" s="98"/>
      <c r="EX592" s="98"/>
      <c r="EY592" s="98"/>
      <c r="EZ592" s="98"/>
      <c r="FA592" s="98"/>
      <c r="FB592" s="98"/>
      <c r="FC592" s="98"/>
      <c r="FD592" s="98"/>
      <c r="FE592" s="98"/>
      <c r="FF592" s="98"/>
      <c r="FG592" s="98"/>
      <c r="FH592" s="98"/>
      <c r="FI592" s="98"/>
      <c r="FJ592" s="98"/>
      <c r="FK592" s="98"/>
      <c r="FL592" s="98"/>
      <c r="FM592" s="98"/>
      <c r="FN592" s="98"/>
      <c r="FO592" s="98"/>
      <c r="FP592" s="98"/>
      <c r="FQ592" s="98"/>
      <c r="FR592" s="98"/>
      <c r="FS592" s="98"/>
      <c r="FT592" s="98"/>
      <c r="FU592" s="98"/>
      <c r="FV592" s="98"/>
      <c r="FW592" s="98"/>
      <c r="FX592" s="98"/>
      <c r="FY592" s="98"/>
      <c r="FZ592" s="98"/>
      <c r="GA592" s="98"/>
      <c r="GB592" s="98"/>
      <c r="GC592" s="98"/>
      <c r="GD592" s="98"/>
      <c r="GE592" s="98"/>
      <c r="GF592" s="98"/>
      <c r="GG592" s="98"/>
      <c r="GH592" s="98"/>
      <c r="GI592" s="98"/>
      <c r="GJ592" s="98"/>
      <c r="GK592" s="98"/>
      <c r="GL592" s="98"/>
      <c r="GM592" s="98"/>
      <c r="GN592" s="98"/>
      <c r="GO592" s="98"/>
      <c r="GP592" s="98"/>
      <c r="GQ592" s="98"/>
      <c r="GR592" s="98"/>
      <c r="GS592" s="98"/>
      <c r="GT592" s="98"/>
      <c r="GU592" s="98"/>
      <c r="GV592" s="98"/>
      <c r="GW592" s="98"/>
      <c r="GX592" s="98"/>
      <c r="GY592" s="98"/>
      <c r="GZ592" s="98"/>
      <c r="HA592" s="98"/>
      <c r="HB592" s="98"/>
      <c r="HC592" s="98"/>
      <c r="HD592" s="98"/>
      <c r="HE592" s="98"/>
      <c r="HF592" s="98"/>
      <c r="HG592" s="98"/>
      <c r="HH592" s="98"/>
      <c r="HI592" s="98"/>
      <c r="HJ592" s="98"/>
      <c r="HK592" s="98"/>
      <c r="HL592" s="98"/>
      <c r="HM592" s="98"/>
      <c r="HN592" s="98"/>
      <c r="HO592" s="98"/>
      <c r="HP592" s="98"/>
      <c r="HQ592" s="98"/>
      <c r="HR592" s="98"/>
      <c r="HS592" s="98"/>
      <c r="HT592" s="98"/>
    </row>
    <row r="593" spans="1:228" ht="15">
      <c r="A593" s="6" t="s">
        <v>949</v>
      </c>
      <c r="B593" s="7" t="s">
        <v>2066</v>
      </c>
      <c r="C593" s="15">
        <v>97.78</v>
      </c>
      <c r="D593" s="27">
        <v>0</v>
      </c>
      <c r="E593" s="28">
        <v>0</v>
      </c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  <c r="AC593" s="98"/>
      <c r="AD593" s="98"/>
      <c r="AE593" s="98"/>
      <c r="AF593" s="98"/>
      <c r="AG593" s="98"/>
      <c r="AH593" s="98"/>
      <c r="AI593" s="98"/>
      <c r="AJ593" s="98"/>
      <c r="AK593" s="98"/>
      <c r="AL593" s="98"/>
      <c r="AM593" s="98"/>
      <c r="AN593" s="98"/>
      <c r="AO593" s="98"/>
      <c r="AP593" s="98"/>
      <c r="AQ593" s="98"/>
      <c r="AR593" s="98"/>
      <c r="AS593" s="98"/>
      <c r="AT593" s="98"/>
      <c r="AU593" s="98"/>
      <c r="AV593" s="98"/>
      <c r="AW593" s="98"/>
      <c r="AX593" s="98"/>
      <c r="AY593" s="98"/>
      <c r="AZ593" s="98"/>
      <c r="BA593" s="98"/>
      <c r="BB593" s="98"/>
      <c r="BC593" s="98"/>
      <c r="BD593" s="98"/>
      <c r="BE593" s="98"/>
      <c r="BF593" s="98"/>
      <c r="BG593" s="98"/>
      <c r="BH593" s="98"/>
      <c r="BI593" s="98"/>
      <c r="BJ593" s="98"/>
      <c r="BK593" s="98"/>
      <c r="BL593" s="98"/>
      <c r="BM593" s="98"/>
      <c r="BN593" s="98"/>
      <c r="BO593" s="98"/>
      <c r="BP593" s="98"/>
      <c r="BQ593" s="98"/>
      <c r="BR593" s="98"/>
      <c r="BS593" s="98"/>
      <c r="BT593" s="98"/>
      <c r="BU593" s="98"/>
      <c r="BV593" s="98"/>
      <c r="BW593" s="98"/>
      <c r="BX593" s="98"/>
      <c r="BY593" s="98"/>
      <c r="BZ593" s="98"/>
      <c r="CA593" s="98"/>
      <c r="CB593" s="98"/>
      <c r="CC593" s="98"/>
      <c r="CD593" s="98"/>
      <c r="CE593" s="98"/>
      <c r="CF593" s="98"/>
      <c r="CG593" s="98"/>
      <c r="CH593" s="98"/>
      <c r="CI593" s="98"/>
      <c r="CJ593" s="98"/>
      <c r="CK593" s="98"/>
      <c r="CL593" s="98"/>
      <c r="CM593" s="98"/>
      <c r="CN593" s="98"/>
      <c r="CO593" s="98"/>
      <c r="CP593" s="98"/>
      <c r="CQ593" s="98"/>
      <c r="CR593" s="98"/>
      <c r="CS593" s="98"/>
      <c r="CT593" s="98"/>
      <c r="CU593" s="98"/>
      <c r="CV593" s="98"/>
      <c r="CW593" s="98"/>
      <c r="CX593" s="98"/>
      <c r="CY593" s="98"/>
      <c r="CZ593" s="98"/>
      <c r="DA593" s="98"/>
      <c r="DB593" s="98"/>
      <c r="DC593" s="98"/>
      <c r="DD593" s="98"/>
      <c r="DE593" s="98"/>
      <c r="DF593" s="98"/>
      <c r="DG593" s="98"/>
      <c r="DH593" s="98"/>
      <c r="DI593" s="98"/>
      <c r="DJ593" s="98"/>
      <c r="DK593" s="98"/>
      <c r="DL593" s="98"/>
      <c r="DM593" s="98"/>
      <c r="DN593" s="98"/>
      <c r="DO593" s="98"/>
      <c r="DP593" s="98"/>
      <c r="DQ593" s="98"/>
      <c r="DR593" s="98"/>
      <c r="DS593" s="98"/>
      <c r="DT593" s="98"/>
      <c r="DU593" s="98"/>
      <c r="DV593" s="98"/>
      <c r="DW593" s="98"/>
      <c r="DX593" s="98"/>
      <c r="DY593" s="98"/>
      <c r="DZ593" s="98"/>
      <c r="EA593" s="98"/>
      <c r="EB593" s="98"/>
      <c r="EC593" s="98"/>
      <c r="ED593" s="98"/>
      <c r="EE593" s="98"/>
      <c r="EF593" s="98"/>
      <c r="EG593" s="98"/>
      <c r="EH593" s="98"/>
      <c r="EI593" s="98"/>
      <c r="EJ593" s="98"/>
      <c r="EK593" s="98"/>
      <c r="EL593" s="98"/>
      <c r="EM593" s="98"/>
      <c r="EN593" s="98"/>
      <c r="EO593" s="98"/>
      <c r="EP593" s="98"/>
      <c r="EQ593" s="98"/>
      <c r="ER593" s="98"/>
      <c r="ES593" s="98"/>
      <c r="ET593" s="98"/>
      <c r="EU593" s="98"/>
      <c r="EV593" s="98"/>
      <c r="EW593" s="98"/>
      <c r="EX593" s="98"/>
      <c r="EY593" s="98"/>
      <c r="EZ593" s="98"/>
      <c r="FA593" s="98"/>
      <c r="FB593" s="98"/>
      <c r="FC593" s="98"/>
      <c r="FD593" s="98"/>
      <c r="FE593" s="98"/>
      <c r="FF593" s="98"/>
      <c r="FG593" s="98"/>
      <c r="FH593" s="98"/>
      <c r="FI593" s="98"/>
      <c r="FJ593" s="98"/>
      <c r="FK593" s="98"/>
      <c r="FL593" s="98"/>
      <c r="FM593" s="98"/>
      <c r="FN593" s="98"/>
      <c r="FO593" s="98"/>
      <c r="FP593" s="98"/>
      <c r="FQ593" s="98"/>
      <c r="FR593" s="98"/>
      <c r="FS593" s="98"/>
      <c r="FT593" s="98"/>
      <c r="FU593" s="98"/>
      <c r="FV593" s="98"/>
      <c r="FW593" s="98"/>
      <c r="FX593" s="98"/>
      <c r="FY593" s="98"/>
      <c r="FZ593" s="98"/>
      <c r="GA593" s="98"/>
      <c r="GB593" s="98"/>
      <c r="GC593" s="98"/>
      <c r="GD593" s="98"/>
      <c r="GE593" s="98"/>
      <c r="GF593" s="98"/>
      <c r="GG593" s="98"/>
      <c r="GH593" s="98"/>
      <c r="GI593" s="98"/>
      <c r="GJ593" s="98"/>
      <c r="GK593" s="98"/>
      <c r="GL593" s="98"/>
      <c r="GM593" s="98"/>
      <c r="GN593" s="98"/>
      <c r="GO593" s="98"/>
      <c r="GP593" s="98"/>
      <c r="GQ593" s="98"/>
      <c r="GR593" s="98"/>
      <c r="GS593" s="98"/>
      <c r="GT593" s="98"/>
      <c r="GU593" s="98"/>
      <c r="GV593" s="98"/>
      <c r="GW593" s="98"/>
      <c r="GX593" s="98"/>
      <c r="GY593" s="98"/>
      <c r="GZ593" s="98"/>
      <c r="HA593" s="98"/>
      <c r="HB593" s="98"/>
      <c r="HC593" s="98"/>
      <c r="HD593" s="98"/>
      <c r="HE593" s="98"/>
      <c r="HF593" s="98"/>
      <c r="HG593" s="98"/>
      <c r="HH593" s="98"/>
      <c r="HI593" s="98"/>
      <c r="HJ593" s="98"/>
      <c r="HK593" s="98"/>
      <c r="HL593" s="98"/>
      <c r="HM593" s="98"/>
      <c r="HN593" s="98"/>
      <c r="HO593" s="98"/>
      <c r="HP593" s="98"/>
      <c r="HQ593" s="98"/>
      <c r="HR593" s="98"/>
      <c r="HS593" s="98"/>
      <c r="HT593" s="98"/>
    </row>
    <row r="594" spans="1:228" ht="15">
      <c r="A594" s="6" t="s">
        <v>950</v>
      </c>
      <c r="B594" s="7" t="s">
        <v>951</v>
      </c>
      <c r="C594" s="15">
        <v>119</v>
      </c>
      <c r="D594" s="27">
        <v>0</v>
      </c>
      <c r="E594" s="28">
        <v>0</v>
      </c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  <c r="AD594" s="98"/>
      <c r="AE594" s="98"/>
      <c r="AF594" s="98"/>
      <c r="AG594" s="98"/>
      <c r="AH594" s="98"/>
      <c r="AI594" s="98"/>
      <c r="AJ594" s="98"/>
      <c r="AK594" s="98"/>
      <c r="AL594" s="98"/>
      <c r="AM594" s="98"/>
      <c r="AN594" s="98"/>
      <c r="AO594" s="98"/>
      <c r="AP594" s="98"/>
      <c r="AQ594" s="98"/>
      <c r="AR594" s="98"/>
      <c r="AS594" s="98"/>
      <c r="AT594" s="98"/>
      <c r="AU594" s="98"/>
      <c r="AV594" s="98"/>
      <c r="AW594" s="98"/>
      <c r="AX594" s="98"/>
      <c r="AY594" s="98"/>
      <c r="AZ594" s="98"/>
      <c r="BA594" s="98"/>
      <c r="BB594" s="98"/>
      <c r="BC594" s="98"/>
      <c r="BD594" s="98"/>
      <c r="BE594" s="98"/>
      <c r="BF594" s="98"/>
      <c r="BG594" s="98"/>
      <c r="BH594" s="98"/>
      <c r="BI594" s="98"/>
      <c r="BJ594" s="98"/>
      <c r="BK594" s="98"/>
      <c r="BL594" s="98"/>
      <c r="BM594" s="98"/>
      <c r="BN594" s="98"/>
      <c r="BO594" s="98"/>
      <c r="BP594" s="98"/>
      <c r="BQ594" s="98"/>
      <c r="BR594" s="98"/>
      <c r="BS594" s="98"/>
      <c r="BT594" s="98"/>
      <c r="BU594" s="98"/>
      <c r="BV594" s="98"/>
      <c r="BW594" s="98"/>
      <c r="BX594" s="98"/>
      <c r="BY594" s="98"/>
      <c r="BZ594" s="98"/>
      <c r="CA594" s="98"/>
      <c r="CB594" s="98"/>
      <c r="CC594" s="98"/>
      <c r="CD594" s="98"/>
      <c r="CE594" s="98"/>
      <c r="CF594" s="98"/>
      <c r="CG594" s="98"/>
      <c r="CH594" s="98"/>
      <c r="CI594" s="98"/>
      <c r="CJ594" s="98"/>
      <c r="CK594" s="98"/>
      <c r="CL594" s="98"/>
      <c r="CM594" s="98"/>
      <c r="CN594" s="98"/>
      <c r="CO594" s="98"/>
      <c r="CP594" s="98"/>
      <c r="CQ594" s="98"/>
      <c r="CR594" s="98"/>
      <c r="CS594" s="98"/>
      <c r="CT594" s="98"/>
      <c r="CU594" s="98"/>
      <c r="CV594" s="98"/>
      <c r="CW594" s="98"/>
      <c r="CX594" s="98"/>
      <c r="CY594" s="98"/>
      <c r="CZ594" s="98"/>
      <c r="DA594" s="98"/>
      <c r="DB594" s="98"/>
      <c r="DC594" s="98"/>
      <c r="DD594" s="98"/>
      <c r="DE594" s="98"/>
      <c r="DF594" s="98"/>
      <c r="DG594" s="98"/>
      <c r="DH594" s="98"/>
      <c r="DI594" s="98"/>
      <c r="DJ594" s="98"/>
      <c r="DK594" s="98"/>
      <c r="DL594" s="98"/>
      <c r="DM594" s="98"/>
      <c r="DN594" s="98"/>
      <c r="DO594" s="98"/>
      <c r="DP594" s="98"/>
      <c r="DQ594" s="98"/>
      <c r="DR594" s="98"/>
      <c r="DS594" s="98"/>
      <c r="DT594" s="98"/>
      <c r="DU594" s="98"/>
      <c r="DV594" s="98"/>
      <c r="DW594" s="98"/>
      <c r="DX594" s="98"/>
      <c r="DY594" s="98"/>
      <c r="DZ594" s="98"/>
      <c r="EA594" s="98"/>
      <c r="EB594" s="98"/>
      <c r="EC594" s="98"/>
      <c r="ED594" s="98"/>
      <c r="EE594" s="98"/>
      <c r="EF594" s="98"/>
      <c r="EG594" s="98"/>
      <c r="EH594" s="98"/>
      <c r="EI594" s="98"/>
      <c r="EJ594" s="98"/>
      <c r="EK594" s="98"/>
      <c r="EL594" s="98"/>
      <c r="EM594" s="98"/>
      <c r="EN594" s="98"/>
      <c r="EO594" s="98"/>
      <c r="EP594" s="98"/>
      <c r="EQ594" s="98"/>
      <c r="ER594" s="98"/>
      <c r="ES594" s="98"/>
      <c r="ET594" s="98"/>
      <c r="EU594" s="98"/>
      <c r="EV594" s="98"/>
      <c r="EW594" s="98"/>
      <c r="EX594" s="98"/>
      <c r="EY594" s="98"/>
      <c r="EZ594" s="98"/>
      <c r="FA594" s="98"/>
      <c r="FB594" s="98"/>
      <c r="FC594" s="98"/>
      <c r="FD594" s="98"/>
      <c r="FE594" s="98"/>
      <c r="FF594" s="98"/>
      <c r="FG594" s="98"/>
      <c r="FH594" s="98"/>
      <c r="FI594" s="98"/>
      <c r="FJ594" s="98"/>
      <c r="FK594" s="98"/>
      <c r="FL594" s="98"/>
      <c r="FM594" s="98"/>
      <c r="FN594" s="98"/>
      <c r="FO594" s="98"/>
      <c r="FP594" s="98"/>
      <c r="FQ594" s="98"/>
      <c r="FR594" s="98"/>
      <c r="FS594" s="98"/>
      <c r="FT594" s="98"/>
      <c r="FU594" s="98"/>
      <c r="FV594" s="98"/>
      <c r="FW594" s="98"/>
      <c r="FX594" s="98"/>
      <c r="FY594" s="98"/>
      <c r="FZ594" s="98"/>
      <c r="GA594" s="98"/>
      <c r="GB594" s="98"/>
      <c r="GC594" s="98"/>
      <c r="GD594" s="98"/>
      <c r="GE594" s="98"/>
      <c r="GF594" s="98"/>
      <c r="GG594" s="98"/>
      <c r="GH594" s="98"/>
      <c r="GI594" s="98"/>
      <c r="GJ594" s="98"/>
      <c r="GK594" s="98"/>
      <c r="GL594" s="98"/>
      <c r="GM594" s="98"/>
      <c r="GN594" s="98"/>
      <c r="GO594" s="98"/>
      <c r="GP594" s="98"/>
      <c r="GQ594" s="98"/>
      <c r="GR594" s="98"/>
      <c r="GS594" s="98"/>
      <c r="GT594" s="98"/>
      <c r="GU594" s="98"/>
      <c r="GV594" s="98"/>
      <c r="GW594" s="98"/>
      <c r="GX594" s="98"/>
      <c r="GY594" s="98"/>
      <c r="GZ594" s="98"/>
      <c r="HA594" s="98"/>
      <c r="HB594" s="98"/>
      <c r="HC594" s="98"/>
      <c r="HD594" s="98"/>
      <c r="HE594" s="98"/>
      <c r="HF594" s="98"/>
      <c r="HG594" s="98"/>
      <c r="HH594" s="98"/>
      <c r="HI594" s="98"/>
      <c r="HJ594" s="98"/>
      <c r="HK594" s="98"/>
      <c r="HL594" s="98"/>
      <c r="HM594" s="98"/>
      <c r="HN594" s="98"/>
      <c r="HO594" s="98"/>
      <c r="HP594" s="98"/>
      <c r="HQ594" s="98"/>
      <c r="HR594" s="98"/>
      <c r="HS594" s="98"/>
      <c r="HT594" s="98"/>
    </row>
    <row r="595" spans="1:228" ht="15">
      <c r="A595" s="6" t="s">
        <v>952</v>
      </c>
      <c r="B595" s="7" t="s">
        <v>953</v>
      </c>
      <c r="C595" s="15">
        <v>130.35</v>
      </c>
      <c r="D595" s="27">
        <v>0</v>
      </c>
      <c r="E595" s="28">
        <v>0</v>
      </c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  <c r="AD595" s="98"/>
      <c r="AE595" s="98"/>
      <c r="AF595" s="98"/>
      <c r="AG595" s="98"/>
      <c r="AH595" s="98"/>
      <c r="AI595" s="98"/>
      <c r="AJ595" s="98"/>
      <c r="AK595" s="98"/>
      <c r="AL595" s="98"/>
      <c r="AM595" s="98"/>
      <c r="AN595" s="98"/>
      <c r="AO595" s="98"/>
      <c r="AP595" s="98"/>
      <c r="AQ595" s="98"/>
      <c r="AR595" s="98"/>
      <c r="AS595" s="98"/>
      <c r="AT595" s="98"/>
      <c r="AU595" s="98"/>
      <c r="AV595" s="98"/>
      <c r="AW595" s="98"/>
      <c r="AX595" s="98"/>
      <c r="AY595" s="98"/>
      <c r="AZ595" s="98"/>
      <c r="BA595" s="98"/>
      <c r="BB595" s="98"/>
      <c r="BC595" s="98"/>
      <c r="BD595" s="98"/>
      <c r="BE595" s="98"/>
      <c r="BF595" s="98"/>
      <c r="BG595" s="98"/>
      <c r="BH595" s="98"/>
      <c r="BI595" s="98"/>
      <c r="BJ595" s="98"/>
      <c r="BK595" s="98"/>
      <c r="BL595" s="98"/>
      <c r="BM595" s="98"/>
      <c r="BN595" s="98"/>
      <c r="BO595" s="98"/>
      <c r="BP595" s="98"/>
      <c r="BQ595" s="98"/>
      <c r="BR595" s="98"/>
      <c r="BS595" s="98"/>
      <c r="BT595" s="98"/>
      <c r="BU595" s="98"/>
      <c r="BV595" s="98"/>
      <c r="BW595" s="98"/>
      <c r="BX595" s="98"/>
      <c r="BY595" s="98"/>
      <c r="BZ595" s="98"/>
      <c r="CA595" s="98"/>
      <c r="CB595" s="98"/>
      <c r="CC595" s="98"/>
      <c r="CD595" s="98"/>
      <c r="CE595" s="98"/>
      <c r="CF595" s="98"/>
      <c r="CG595" s="98"/>
      <c r="CH595" s="98"/>
      <c r="CI595" s="98"/>
      <c r="CJ595" s="98"/>
      <c r="CK595" s="98"/>
      <c r="CL595" s="98"/>
      <c r="CM595" s="98"/>
      <c r="CN595" s="98"/>
      <c r="CO595" s="98"/>
      <c r="CP595" s="98"/>
      <c r="CQ595" s="98"/>
      <c r="CR595" s="98"/>
      <c r="CS595" s="98"/>
      <c r="CT595" s="98"/>
      <c r="CU595" s="98"/>
      <c r="CV595" s="98"/>
      <c r="CW595" s="98"/>
      <c r="CX595" s="98"/>
      <c r="CY595" s="98"/>
      <c r="CZ595" s="98"/>
      <c r="DA595" s="98"/>
      <c r="DB595" s="98"/>
      <c r="DC595" s="98"/>
      <c r="DD595" s="98"/>
      <c r="DE595" s="98"/>
      <c r="DF595" s="98"/>
      <c r="DG595" s="98"/>
      <c r="DH595" s="98"/>
      <c r="DI595" s="98"/>
      <c r="DJ595" s="98"/>
      <c r="DK595" s="98"/>
      <c r="DL595" s="98"/>
      <c r="DM595" s="98"/>
      <c r="DN595" s="98"/>
      <c r="DO595" s="98"/>
      <c r="DP595" s="98"/>
      <c r="DQ595" s="98"/>
      <c r="DR595" s="98"/>
      <c r="DS595" s="98"/>
      <c r="DT595" s="98"/>
      <c r="DU595" s="98"/>
      <c r="DV595" s="98"/>
      <c r="DW595" s="98"/>
      <c r="DX595" s="98"/>
      <c r="DY595" s="98"/>
      <c r="DZ595" s="98"/>
      <c r="EA595" s="98"/>
      <c r="EB595" s="98"/>
      <c r="EC595" s="98"/>
      <c r="ED595" s="98"/>
      <c r="EE595" s="98"/>
      <c r="EF595" s="98"/>
      <c r="EG595" s="98"/>
      <c r="EH595" s="98"/>
      <c r="EI595" s="98"/>
      <c r="EJ595" s="98"/>
      <c r="EK595" s="98"/>
      <c r="EL595" s="98"/>
      <c r="EM595" s="98"/>
      <c r="EN595" s="98"/>
      <c r="EO595" s="98"/>
      <c r="EP595" s="98"/>
      <c r="EQ595" s="98"/>
      <c r="ER595" s="98"/>
      <c r="ES595" s="98"/>
      <c r="ET595" s="98"/>
      <c r="EU595" s="98"/>
      <c r="EV595" s="98"/>
      <c r="EW595" s="98"/>
      <c r="EX595" s="98"/>
      <c r="EY595" s="98"/>
      <c r="EZ595" s="98"/>
      <c r="FA595" s="98"/>
      <c r="FB595" s="98"/>
      <c r="FC595" s="98"/>
      <c r="FD595" s="98"/>
      <c r="FE595" s="98"/>
      <c r="FF595" s="98"/>
      <c r="FG595" s="98"/>
      <c r="FH595" s="98"/>
      <c r="FI595" s="98"/>
      <c r="FJ595" s="98"/>
      <c r="FK595" s="98"/>
      <c r="FL595" s="98"/>
      <c r="FM595" s="98"/>
      <c r="FN595" s="98"/>
      <c r="FO595" s="98"/>
      <c r="FP595" s="98"/>
      <c r="FQ595" s="98"/>
      <c r="FR595" s="98"/>
      <c r="FS595" s="98"/>
      <c r="FT595" s="98"/>
      <c r="FU595" s="98"/>
      <c r="FV595" s="98"/>
      <c r="FW595" s="98"/>
      <c r="FX595" s="98"/>
      <c r="FY595" s="98"/>
      <c r="FZ595" s="98"/>
      <c r="GA595" s="98"/>
      <c r="GB595" s="98"/>
      <c r="GC595" s="98"/>
      <c r="GD595" s="98"/>
      <c r="GE595" s="98"/>
      <c r="GF595" s="98"/>
      <c r="GG595" s="98"/>
      <c r="GH595" s="98"/>
      <c r="GI595" s="98"/>
      <c r="GJ595" s="98"/>
      <c r="GK595" s="98"/>
      <c r="GL595" s="98"/>
      <c r="GM595" s="98"/>
      <c r="GN595" s="98"/>
      <c r="GO595" s="98"/>
      <c r="GP595" s="98"/>
      <c r="GQ595" s="98"/>
      <c r="GR595" s="98"/>
      <c r="GS595" s="98"/>
      <c r="GT595" s="98"/>
      <c r="GU595" s="98"/>
      <c r="GV595" s="98"/>
      <c r="GW595" s="98"/>
      <c r="GX595" s="98"/>
      <c r="GY595" s="98"/>
      <c r="GZ595" s="98"/>
      <c r="HA595" s="98"/>
      <c r="HB595" s="98"/>
      <c r="HC595" s="98"/>
      <c r="HD595" s="98"/>
      <c r="HE595" s="98"/>
      <c r="HF595" s="98"/>
      <c r="HG595" s="98"/>
      <c r="HH595" s="98"/>
      <c r="HI595" s="98"/>
      <c r="HJ595" s="98"/>
      <c r="HK595" s="98"/>
      <c r="HL595" s="98"/>
      <c r="HM595" s="98"/>
      <c r="HN595" s="98"/>
      <c r="HO595" s="98"/>
      <c r="HP595" s="98"/>
      <c r="HQ595" s="98"/>
      <c r="HR595" s="98"/>
      <c r="HS595" s="98"/>
      <c r="HT595" s="98"/>
    </row>
    <row r="596" spans="1:228" ht="15">
      <c r="A596" s="37" t="s">
        <v>954</v>
      </c>
      <c r="B596" s="7" t="s">
        <v>955</v>
      </c>
      <c r="C596" s="15">
        <v>117.06</v>
      </c>
      <c r="D596" s="38">
        <v>0</v>
      </c>
      <c r="E596" s="39">
        <v>0</v>
      </c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  <c r="AD596" s="98"/>
      <c r="AE596" s="98"/>
      <c r="AF596" s="98"/>
      <c r="AG596" s="98"/>
      <c r="AH596" s="98"/>
      <c r="AI596" s="98"/>
      <c r="AJ596" s="98"/>
      <c r="AK596" s="98"/>
      <c r="AL596" s="98"/>
      <c r="AM596" s="98"/>
      <c r="AN596" s="98"/>
      <c r="AO596" s="98"/>
      <c r="AP596" s="98"/>
      <c r="AQ596" s="98"/>
      <c r="AR596" s="98"/>
      <c r="AS596" s="98"/>
      <c r="AT596" s="98"/>
      <c r="AU596" s="98"/>
      <c r="AV596" s="98"/>
      <c r="AW596" s="98"/>
      <c r="AX596" s="98"/>
      <c r="AY596" s="98"/>
      <c r="AZ596" s="98"/>
      <c r="BA596" s="98"/>
      <c r="BB596" s="98"/>
      <c r="BC596" s="98"/>
      <c r="BD596" s="98"/>
      <c r="BE596" s="98"/>
      <c r="BF596" s="98"/>
      <c r="BG596" s="98"/>
      <c r="BH596" s="98"/>
      <c r="BI596" s="98"/>
      <c r="BJ596" s="98"/>
      <c r="BK596" s="98"/>
      <c r="BL596" s="98"/>
      <c r="BM596" s="98"/>
      <c r="BN596" s="98"/>
      <c r="BO596" s="98"/>
      <c r="BP596" s="98"/>
      <c r="BQ596" s="98"/>
      <c r="BR596" s="98"/>
      <c r="BS596" s="98"/>
      <c r="BT596" s="98"/>
      <c r="BU596" s="98"/>
      <c r="BV596" s="98"/>
      <c r="BW596" s="98"/>
      <c r="BX596" s="98"/>
      <c r="BY596" s="98"/>
      <c r="BZ596" s="98"/>
      <c r="CA596" s="98"/>
      <c r="CB596" s="98"/>
      <c r="CC596" s="98"/>
      <c r="CD596" s="98"/>
      <c r="CE596" s="98"/>
      <c r="CF596" s="98"/>
      <c r="CG596" s="98"/>
      <c r="CH596" s="98"/>
      <c r="CI596" s="98"/>
      <c r="CJ596" s="98"/>
      <c r="CK596" s="98"/>
      <c r="CL596" s="98"/>
      <c r="CM596" s="98"/>
      <c r="CN596" s="98"/>
      <c r="CO596" s="98"/>
      <c r="CP596" s="98"/>
      <c r="CQ596" s="98"/>
      <c r="CR596" s="98"/>
      <c r="CS596" s="98"/>
      <c r="CT596" s="98"/>
      <c r="CU596" s="98"/>
      <c r="CV596" s="98"/>
      <c r="CW596" s="98"/>
      <c r="CX596" s="98"/>
      <c r="CY596" s="98"/>
      <c r="CZ596" s="98"/>
      <c r="DA596" s="98"/>
      <c r="DB596" s="98"/>
      <c r="DC596" s="98"/>
      <c r="DD596" s="98"/>
      <c r="DE596" s="98"/>
      <c r="DF596" s="98"/>
      <c r="DG596" s="98"/>
      <c r="DH596" s="98"/>
      <c r="DI596" s="98"/>
      <c r="DJ596" s="98"/>
      <c r="DK596" s="98"/>
      <c r="DL596" s="98"/>
      <c r="DM596" s="98"/>
      <c r="DN596" s="98"/>
      <c r="DO596" s="98"/>
      <c r="DP596" s="98"/>
      <c r="DQ596" s="98"/>
      <c r="DR596" s="98"/>
      <c r="DS596" s="98"/>
      <c r="DT596" s="98"/>
      <c r="DU596" s="98"/>
      <c r="DV596" s="98"/>
      <c r="DW596" s="98"/>
      <c r="DX596" s="98"/>
      <c r="DY596" s="98"/>
      <c r="DZ596" s="98"/>
      <c r="EA596" s="98"/>
      <c r="EB596" s="98"/>
      <c r="EC596" s="98"/>
      <c r="ED596" s="98"/>
      <c r="EE596" s="98"/>
      <c r="EF596" s="98"/>
      <c r="EG596" s="98"/>
      <c r="EH596" s="98"/>
      <c r="EI596" s="98"/>
      <c r="EJ596" s="98"/>
      <c r="EK596" s="98"/>
      <c r="EL596" s="98"/>
      <c r="EM596" s="98"/>
      <c r="EN596" s="98"/>
      <c r="EO596" s="98"/>
      <c r="EP596" s="98"/>
      <c r="EQ596" s="98"/>
      <c r="ER596" s="98"/>
      <c r="ES596" s="98"/>
      <c r="ET596" s="98"/>
      <c r="EU596" s="98"/>
      <c r="EV596" s="98"/>
      <c r="EW596" s="98"/>
      <c r="EX596" s="98"/>
      <c r="EY596" s="98"/>
      <c r="EZ596" s="98"/>
      <c r="FA596" s="98"/>
      <c r="FB596" s="98"/>
      <c r="FC596" s="98"/>
      <c r="FD596" s="98"/>
      <c r="FE596" s="98"/>
      <c r="FF596" s="98"/>
      <c r="FG596" s="98"/>
      <c r="FH596" s="98"/>
      <c r="FI596" s="98"/>
      <c r="FJ596" s="98"/>
      <c r="FK596" s="98"/>
      <c r="FL596" s="98"/>
      <c r="FM596" s="98"/>
      <c r="FN596" s="98"/>
      <c r="FO596" s="98"/>
      <c r="FP596" s="98"/>
      <c r="FQ596" s="98"/>
      <c r="FR596" s="98"/>
      <c r="FS596" s="98"/>
      <c r="FT596" s="98"/>
      <c r="FU596" s="98"/>
      <c r="FV596" s="98"/>
      <c r="FW596" s="98"/>
      <c r="FX596" s="98"/>
      <c r="FY596" s="98"/>
      <c r="FZ596" s="98"/>
      <c r="GA596" s="98"/>
      <c r="GB596" s="98"/>
      <c r="GC596" s="98"/>
      <c r="GD596" s="98"/>
      <c r="GE596" s="98"/>
      <c r="GF596" s="98"/>
      <c r="GG596" s="98"/>
      <c r="GH596" s="98"/>
      <c r="GI596" s="98"/>
      <c r="GJ596" s="98"/>
      <c r="GK596" s="98"/>
      <c r="GL596" s="98"/>
      <c r="GM596" s="98"/>
      <c r="GN596" s="98"/>
      <c r="GO596" s="98"/>
      <c r="GP596" s="98"/>
      <c r="GQ596" s="98"/>
      <c r="GR596" s="98"/>
      <c r="GS596" s="98"/>
      <c r="GT596" s="98"/>
      <c r="GU596" s="98"/>
      <c r="GV596" s="98"/>
      <c r="GW596" s="98"/>
      <c r="GX596" s="98"/>
      <c r="GY596" s="98"/>
      <c r="GZ596" s="98"/>
      <c r="HA596" s="98"/>
      <c r="HB596" s="98"/>
      <c r="HC596" s="98"/>
      <c r="HD596" s="98"/>
      <c r="HE596" s="98"/>
      <c r="HF596" s="98"/>
      <c r="HG596" s="98"/>
      <c r="HH596" s="98"/>
      <c r="HI596" s="98"/>
      <c r="HJ596" s="98"/>
      <c r="HK596" s="98"/>
      <c r="HL596" s="98"/>
      <c r="HM596" s="98"/>
      <c r="HN596" s="98"/>
      <c r="HO596" s="98"/>
      <c r="HP596" s="98"/>
      <c r="HQ596" s="98"/>
      <c r="HR596" s="98"/>
      <c r="HS596" s="98"/>
      <c r="HT596" s="98"/>
    </row>
    <row r="597" spans="1:228" ht="15">
      <c r="A597" s="6" t="s">
        <v>956</v>
      </c>
      <c r="B597" s="7" t="s">
        <v>957</v>
      </c>
      <c r="C597" s="15">
        <v>70.89</v>
      </c>
      <c r="D597" s="27">
        <v>0</v>
      </c>
      <c r="E597" s="28">
        <v>0</v>
      </c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  <c r="AD597" s="98"/>
      <c r="AE597" s="98"/>
      <c r="AF597" s="98"/>
      <c r="AG597" s="98"/>
      <c r="AH597" s="98"/>
      <c r="AI597" s="98"/>
      <c r="AJ597" s="98"/>
      <c r="AK597" s="98"/>
      <c r="AL597" s="98"/>
      <c r="AM597" s="98"/>
      <c r="AN597" s="98"/>
      <c r="AO597" s="98"/>
      <c r="AP597" s="98"/>
      <c r="AQ597" s="98"/>
      <c r="AR597" s="98"/>
      <c r="AS597" s="98"/>
      <c r="AT597" s="98"/>
      <c r="AU597" s="98"/>
      <c r="AV597" s="98"/>
      <c r="AW597" s="98"/>
      <c r="AX597" s="98"/>
      <c r="AY597" s="98"/>
      <c r="AZ597" s="98"/>
      <c r="BA597" s="98"/>
      <c r="BB597" s="98"/>
      <c r="BC597" s="98"/>
      <c r="BD597" s="98"/>
      <c r="BE597" s="98"/>
      <c r="BF597" s="98"/>
      <c r="BG597" s="98"/>
      <c r="BH597" s="98"/>
      <c r="BI597" s="98"/>
      <c r="BJ597" s="98"/>
      <c r="BK597" s="98"/>
      <c r="BL597" s="98"/>
      <c r="BM597" s="98"/>
      <c r="BN597" s="98"/>
      <c r="BO597" s="98"/>
      <c r="BP597" s="98"/>
      <c r="BQ597" s="98"/>
      <c r="BR597" s="98"/>
      <c r="BS597" s="98"/>
      <c r="BT597" s="98"/>
      <c r="BU597" s="98"/>
      <c r="BV597" s="98"/>
      <c r="BW597" s="98"/>
      <c r="BX597" s="98"/>
      <c r="BY597" s="98"/>
      <c r="BZ597" s="98"/>
      <c r="CA597" s="98"/>
      <c r="CB597" s="98"/>
      <c r="CC597" s="98"/>
      <c r="CD597" s="98"/>
      <c r="CE597" s="98"/>
      <c r="CF597" s="98"/>
      <c r="CG597" s="98"/>
      <c r="CH597" s="98"/>
      <c r="CI597" s="98"/>
      <c r="CJ597" s="98"/>
      <c r="CK597" s="98"/>
      <c r="CL597" s="98"/>
      <c r="CM597" s="98"/>
      <c r="CN597" s="98"/>
      <c r="CO597" s="98"/>
      <c r="CP597" s="98"/>
      <c r="CQ597" s="98"/>
      <c r="CR597" s="98"/>
      <c r="CS597" s="98"/>
      <c r="CT597" s="98"/>
      <c r="CU597" s="98"/>
      <c r="CV597" s="98"/>
      <c r="CW597" s="98"/>
      <c r="CX597" s="98"/>
      <c r="CY597" s="98"/>
      <c r="CZ597" s="98"/>
      <c r="DA597" s="98"/>
      <c r="DB597" s="98"/>
      <c r="DC597" s="98"/>
      <c r="DD597" s="98"/>
      <c r="DE597" s="98"/>
      <c r="DF597" s="98"/>
      <c r="DG597" s="98"/>
      <c r="DH597" s="98"/>
      <c r="DI597" s="98"/>
      <c r="DJ597" s="98"/>
      <c r="DK597" s="98"/>
      <c r="DL597" s="98"/>
      <c r="DM597" s="98"/>
      <c r="DN597" s="98"/>
      <c r="DO597" s="98"/>
      <c r="DP597" s="98"/>
      <c r="DQ597" s="98"/>
      <c r="DR597" s="98"/>
      <c r="DS597" s="98"/>
      <c r="DT597" s="98"/>
      <c r="DU597" s="98"/>
      <c r="DV597" s="98"/>
      <c r="DW597" s="98"/>
      <c r="DX597" s="98"/>
      <c r="DY597" s="98"/>
      <c r="DZ597" s="98"/>
      <c r="EA597" s="98"/>
      <c r="EB597" s="98"/>
      <c r="EC597" s="98"/>
      <c r="ED597" s="98"/>
      <c r="EE597" s="98"/>
      <c r="EF597" s="98"/>
      <c r="EG597" s="98"/>
      <c r="EH597" s="98"/>
      <c r="EI597" s="98"/>
      <c r="EJ597" s="98"/>
      <c r="EK597" s="98"/>
      <c r="EL597" s="98"/>
      <c r="EM597" s="98"/>
      <c r="EN597" s="98"/>
      <c r="EO597" s="98"/>
      <c r="EP597" s="98"/>
      <c r="EQ597" s="98"/>
      <c r="ER597" s="98"/>
      <c r="ES597" s="98"/>
      <c r="ET597" s="98"/>
      <c r="EU597" s="98"/>
      <c r="EV597" s="98"/>
      <c r="EW597" s="98"/>
      <c r="EX597" s="98"/>
      <c r="EY597" s="98"/>
      <c r="EZ597" s="98"/>
      <c r="FA597" s="98"/>
      <c r="FB597" s="98"/>
      <c r="FC597" s="98"/>
      <c r="FD597" s="98"/>
      <c r="FE597" s="98"/>
      <c r="FF597" s="98"/>
      <c r="FG597" s="98"/>
      <c r="FH597" s="98"/>
      <c r="FI597" s="98"/>
      <c r="FJ597" s="98"/>
      <c r="FK597" s="98"/>
      <c r="FL597" s="98"/>
      <c r="FM597" s="98"/>
      <c r="FN597" s="98"/>
      <c r="FO597" s="98"/>
      <c r="FP597" s="98"/>
      <c r="FQ597" s="98"/>
      <c r="FR597" s="98"/>
      <c r="FS597" s="98"/>
      <c r="FT597" s="98"/>
      <c r="FU597" s="98"/>
      <c r="FV597" s="98"/>
      <c r="FW597" s="98"/>
      <c r="FX597" s="98"/>
      <c r="FY597" s="98"/>
      <c r="FZ597" s="98"/>
      <c r="GA597" s="98"/>
      <c r="GB597" s="98"/>
      <c r="GC597" s="98"/>
      <c r="GD597" s="98"/>
      <c r="GE597" s="98"/>
      <c r="GF597" s="98"/>
      <c r="GG597" s="98"/>
      <c r="GH597" s="98"/>
      <c r="GI597" s="98"/>
      <c r="GJ597" s="98"/>
      <c r="GK597" s="98"/>
      <c r="GL597" s="98"/>
      <c r="GM597" s="98"/>
      <c r="GN597" s="98"/>
      <c r="GO597" s="98"/>
      <c r="GP597" s="98"/>
      <c r="GQ597" s="98"/>
      <c r="GR597" s="98"/>
      <c r="GS597" s="98"/>
      <c r="GT597" s="98"/>
      <c r="GU597" s="98"/>
      <c r="GV597" s="98"/>
      <c r="GW597" s="98"/>
      <c r="GX597" s="98"/>
      <c r="GY597" s="98"/>
      <c r="GZ597" s="98"/>
      <c r="HA597" s="98"/>
      <c r="HB597" s="98"/>
      <c r="HC597" s="98"/>
      <c r="HD597" s="98"/>
      <c r="HE597" s="98"/>
      <c r="HF597" s="98"/>
      <c r="HG597" s="98"/>
      <c r="HH597" s="98"/>
      <c r="HI597" s="98"/>
      <c r="HJ597" s="98"/>
      <c r="HK597" s="98"/>
      <c r="HL597" s="98"/>
      <c r="HM597" s="98"/>
      <c r="HN597" s="98"/>
      <c r="HO597" s="98"/>
      <c r="HP597" s="98"/>
      <c r="HQ597" s="98"/>
      <c r="HR597" s="98"/>
      <c r="HS597" s="98"/>
      <c r="HT597" s="98"/>
    </row>
    <row r="598" spans="1:228" ht="15">
      <c r="A598" s="6" t="s">
        <v>958</v>
      </c>
      <c r="B598" s="7" t="s">
        <v>959</v>
      </c>
      <c r="C598" s="8">
        <v>256.5</v>
      </c>
      <c r="D598" s="27">
        <v>0</v>
      </c>
      <c r="E598" s="28">
        <v>0</v>
      </c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8"/>
      <c r="AL598" s="98"/>
      <c r="AM598" s="98"/>
      <c r="AN598" s="98"/>
      <c r="AO598" s="98"/>
      <c r="AP598" s="98"/>
      <c r="AQ598" s="98"/>
      <c r="AR598" s="98"/>
      <c r="AS598" s="98"/>
      <c r="AT598" s="98"/>
      <c r="AU598" s="98"/>
      <c r="AV598" s="98"/>
      <c r="AW598" s="98"/>
      <c r="AX598" s="98"/>
      <c r="AY598" s="98"/>
      <c r="AZ598" s="98"/>
      <c r="BA598" s="98"/>
      <c r="BB598" s="98"/>
      <c r="BC598" s="98"/>
      <c r="BD598" s="98"/>
      <c r="BE598" s="98"/>
      <c r="BF598" s="98"/>
      <c r="BG598" s="98"/>
      <c r="BH598" s="98"/>
      <c r="BI598" s="98"/>
      <c r="BJ598" s="98"/>
      <c r="BK598" s="98"/>
      <c r="BL598" s="98"/>
      <c r="BM598" s="98"/>
      <c r="BN598" s="98"/>
      <c r="BO598" s="98"/>
      <c r="BP598" s="98"/>
      <c r="BQ598" s="98"/>
      <c r="BR598" s="98"/>
      <c r="BS598" s="98"/>
      <c r="BT598" s="98"/>
      <c r="BU598" s="98"/>
      <c r="BV598" s="98"/>
      <c r="BW598" s="98"/>
      <c r="BX598" s="98"/>
      <c r="BY598" s="98"/>
      <c r="BZ598" s="98"/>
      <c r="CA598" s="98"/>
      <c r="CB598" s="98"/>
      <c r="CC598" s="98"/>
      <c r="CD598" s="98"/>
      <c r="CE598" s="98"/>
      <c r="CF598" s="98"/>
      <c r="CG598" s="98"/>
      <c r="CH598" s="98"/>
      <c r="CI598" s="98"/>
      <c r="CJ598" s="98"/>
      <c r="CK598" s="98"/>
      <c r="CL598" s="98"/>
      <c r="CM598" s="98"/>
      <c r="CN598" s="98"/>
      <c r="CO598" s="98"/>
      <c r="CP598" s="98"/>
      <c r="CQ598" s="98"/>
      <c r="CR598" s="98"/>
      <c r="CS598" s="98"/>
      <c r="CT598" s="98"/>
      <c r="CU598" s="98"/>
      <c r="CV598" s="98"/>
      <c r="CW598" s="98"/>
      <c r="CX598" s="98"/>
      <c r="CY598" s="98"/>
      <c r="CZ598" s="98"/>
      <c r="DA598" s="98"/>
      <c r="DB598" s="98"/>
      <c r="DC598" s="98"/>
      <c r="DD598" s="98"/>
      <c r="DE598" s="98"/>
      <c r="DF598" s="98"/>
      <c r="DG598" s="98"/>
      <c r="DH598" s="98"/>
      <c r="DI598" s="98"/>
      <c r="DJ598" s="98"/>
      <c r="DK598" s="98"/>
      <c r="DL598" s="98"/>
      <c r="DM598" s="98"/>
      <c r="DN598" s="98"/>
      <c r="DO598" s="98"/>
      <c r="DP598" s="98"/>
      <c r="DQ598" s="98"/>
      <c r="DR598" s="98"/>
      <c r="DS598" s="98"/>
      <c r="DT598" s="98"/>
      <c r="DU598" s="98"/>
      <c r="DV598" s="98"/>
      <c r="DW598" s="98"/>
      <c r="DX598" s="98"/>
      <c r="DY598" s="98"/>
      <c r="DZ598" s="98"/>
      <c r="EA598" s="98"/>
      <c r="EB598" s="98"/>
      <c r="EC598" s="98"/>
      <c r="ED598" s="98"/>
      <c r="EE598" s="98"/>
      <c r="EF598" s="98"/>
      <c r="EG598" s="98"/>
      <c r="EH598" s="98"/>
      <c r="EI598" s="98"/>
      <c r="EJ598" s="98"/>
      <c r="EK598" s="98"/>
      <c r="EL598" s="98"/>
      <c r="EM598" s="98"/>
      <c r="EN598" s="98"/>
      <c r="EO598" s="98"/>
      <c r="EP598" s="98"/>
      <c r="EQ598" s="98"/>
      <c r="ER598" s="98"/>
      <c r="ES598" s="98"/>
      <c r="ET598" s="98"/>
      <c r="EU598" s="98"/>
      <c r="EV598" s="98"/>
      <c r="EW598" s="98"/>
      <c r="EX598" s="98"/>
      <c r="EY598" s="98"/>
      <c r="EZ598" s="98"/>
      <c r="FA598" s="98"/>
      <c r="FB598" s="98"/>
      <c r="FC598" s="98"/>
      <c r="FD598" s="98"/>
      <c r="FE598" s="98"/>
      <c r="FF598" s="98"/>
      <c r="FG598" s="98"/>
      <c r="FH598" s="98"/>
      <c r="FI598" s="98"/>
      <c r="FJ598" s="98"/>
      <c r="FK598" s="98"/>
      <c r="FL598" s="98"/>
      <c r="FM598" s="98"/>
      <c r="FN598" s="98"/>
      <c r="FO598" s="98"/>
      <c r="FP598" s="98"/>
      <c r="FQ598" s="98"/>
      <c r="FR598" s="98"/>
      <c r="FS598" s="98"/>
      <c r="FT598" s="98"/>
      <c r="FU598" s="98"/>
      <c r="FV598" s="98"/>
      <c r="FW598" s="98"/>
      <c r="FX598" s="98"/>
      <c r="FY598" s="98"/>
      <c r="FZ598" s="98"/>
      <c r="GA598" s="98"/>
      <c r="GB598" s="98"/>
      <c r="GC598" s="98"/>
      <c r="GD598" s="98"/>
      <c r="GE598" s="98"/>
      <c r="GF598" s="98"/>
      <c r="GG598" s="98"/>
      <c r="GH598" s="98"/>
      <c r="GI598" s="98"/>
      <c r="GJ598" s="98"/>
      <c r="GK598" s="98"/>
      <c r="GL598" s="98"/>
      <c r="GM598" s="98"/>
      <c r="GN598" s="98"/>
      <c r="GO598" s="98"/>
      <c r="GP598" s="98"/>
      <c r="GQ598" s="98"/>
      <c r="GR598" s="98"/>
      <c r="GS598" s="98"/>
      <c r="GT598" s="98"/>
      <c r="GU598" s="98"/>
      <c r="GV598" s="98"/>
      <c r="GW598" s="98"/>
      <c r="GX598" s="98"/>
      <c r="GY598" s="98"/>
      <c r="GZ598" s="98"/>
      <c r="HA598" s="98"/>
      <c r="HB598" s="98"/>
      <c r="HC598" s="98"/>
      <c r="HD598" s="98"/>
      <c r="HE598" s="98"/>
      <c r="HF598" s="98"/>
      <c r="HG598" s="98"/>
      <c r="HH598" s="98"/>
      <c r="HI598" s="98"/>
      <c r="HJ598" s="98"/>
      <c r="HK598" s="98"/>
      <c r="HL598" s="98"/>
      <c r="HM598" s="98"/>
      <c r="HN598" s="98"/>
      <c r="HO598" s="98"/>
      <c r="HP598" s="98"/>
      <c r="HQ598" s="98"/>
      <c r="HR598" s="98"/>
      <c r="HS598" s="98"/>
      <c r="HT598" s="98"/>
    </row>
    <row r="599" spans="1:228" ht="15">
      <c r="A599" s="6" t="s">
        <v>960</v>
      </c>
      <c r="B599" s="7" t="s">
        <v>2067</v>
      </c>
      <c r="C599" s="8">
        <v>84.35</v>
      </c>
      <c r="D599" s="27">
        <v>0</v>
      </c>
      <c r="E599" s="28">
        <v>0</v>
      </c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8"/>
      <c r="AL599" s="98"/>
      <c r="AM599" s="98"/>
      <c r="AN599" s="98"/>
      <c r="AO599" s="98"/>
      <c r="AP599" s="98"/>
      <c r="AQ599" s="98"/>
      <c r="AR599" s="98"/>
      <c r="AS599" s="98"/>
      <c r="AT599" s="98"/>
      <c r="AU599" s="98"/>
      <c r="AV599" s="98"/>
      <c r="AW599" s="98"/>
      <c r="AX599" s="98"/>
      <c r="AY599" s="98"/>
      <c r="AZ599" s="98"/>
      <c r="BA599" s="98"/>
      <c r="BB599" s="98"/>
      <c r="BC599" s="98"/>
      <c r="BD599" s="98"/>
      <c r="BE599" s="98"/>
      <c r="BF599" s="98"/>
      <c r="BG599" s="98"/>
      <c r="BH599" s="98"/>
      <c r="BI599" s="98"/>
      <c r="BJ599" s="98"/>
      <c r="BK599" s="98"/>
      <c r="BL599" s="98"/>
      <c r="BM599" s="98"/>
      <c r="BN599" s="98"/>
      <c r="BO599" s="98"/>
      <c r="BP599" s="98"/>
      <c r="BQ599" s="98"/>
      <c r="BR599" s="98"/>
      <c r="BS599" s="98"/>
      <c r="BT599" s="98"/>
      <c r="BU599" s="98"/>
      <c r="BV599" s="98"/>
      <c r="BW599" s="98"/>
      <c r="BX599" s="98"/>
      <c r="BY599" s="98"/>
      <c r="BZ599" s="98"/>
      <c r="CA599" s="98"/>
      <c r="CB599" s="98"/>
      <c r="CC599" s="98"/>
      <c r="CD599" s="98"/>
      <c r="CE599" s="98"/>
      <c r="CF599" s="98"/>
      <c r="CG599" s="98"/>
      <c r="CH599" s="98"/>
      <c r="CI599" s="98"/>
      <c r="CJ599" s="98"/>
      <c r="CK599" s="98"/>
      <c r="CL599" s="98"/>
      <c r="CM599" s="98"/>
      <c r="CN599" s="98"/>
      <c r="CO599" s="98"/>
      <c r="CP599" s="98"/>
      <c r="CQ599" s="98"/>
      <c r="CR599" s="98"/>
      <c r="CS599" s="98"/>
      <c r="CT599" s="98"/>
      <c r="CU599" s="98"/>
      <c r="CV599" s="98"/>
      <c r="CW599" s="98"/>
      <c r="CX599" s="98"/>
      <c r="CY599" s="98"/>
      <c r="CZ599" s="98"/>
      <c r="DA599" s="98"/>
      <c r="DB599" s="98"/>
      <c r="DC599" s="98"/>
      <c r="DD599" s="98"/>
      <c r="DE599" s="98"/>
      <c r="DF599" s="98"/>
      <c r="DG599" s="98"/>
      <c r="DH599" s="98"/>
      <c r="DI599" s="98"/>
      <c r="DJ599" s="98"/>
      <c r="DK599" s="98"/>
      <c r="DL599" s="98"/>
      <c r="DM599" s="98"/>
      <c r="DN599" s="98"/>
      <c r="DO599" s="98"/>
      <c r="DP599" s="98"/>
      <c r="DQ599" s="98"/>
      <c r="DR599" s="98"/>
      <c r="DS599" s="98"/>
      <c r="DT599" s="98"/>
      <c r="DU599" s="98"/>
      <c r="DV599" s="98"/>
      <c r="DW599" s="98"/>
      <c r="DX599" s="98"/>
      <c r="DY599" s="98"/>
      <c r="DZ599" s="98"/>
      <c r="EA599" s="98"/>
      <c r="EB599" s="98"/>
      <c r="EC599" s="98"/>
      <c r="ED599" s="98"/>
      <c r="EE599" s="98"/>
      <c r="EF599" s="98"/>
      <c r="EG599" s="98"/>
      <c r="EH599" s="98"/>
      <c r="EI599" s="98"/>
      <c r="EJ599" s="98"/>
      <c r="EK599" s="98"/>
      <c r="EL599" s="98"/>
      <c r="EM599" s="98"/>
      <c r="EN599" s="98"/>
      <c r="EO599" s="98"/>
      <c r="EP599" s="98"/>
      <c r="EQ599" s="98"/>
      <c r="ER599" s="98"/>
      <c r="ES599" s="98"/>
      <c r="ET599" s="98"/>
      <c r="EU599" s="98"/>
      <c r="EV599" s="98"/>
      <c r="EW599" s="98"/>
      <c r="EX599" s="98"/>
      <c r="EY599" s="98"/>
      <c r="EZ599" s="98"/>
      <c r="FA599" s="98"/>
      <c r="FB599" s="98"/>
      <c r="FC599" s="98"/>
      <c r="FD599" s="98"/>
      <c r="FE599" s="98"/>
      <c r="FF599" s="98"/>
      <c r="FG599" s="98"/>
      <c r="FH599" s="98"/>
      <c r="FI599" s="98"/>
      <c r="FJ599" s="98"/>
      <c r="FK599" s="98"/>
      <c r="FL599" s="98"/>
      <c r="FM599" s="98"/>
      <c r="FN599" s="98"/>
      <c r="FO599" s="98"/>
      <c r="FP599" s="98"/>
      <c r="FQ599" s="98"/>
      <c r="FR599" s="98"/>
      <c r="FS599" s="98"/>
      <c r="FT599" s="98"/>
      <c r="FU599" s="98"/>
      <c r="FV599" s="98"/>
      <c r="FW599" s="98"/>
      <c r="FX599" s="98"/>
      <c r="FY599" s="98"/>
      <c r="FZ599" s="98"/>
      <c r="GA599" s="98"/>
      <c r="GB599" s="98"/>
      <c r="GC599" s="98"/>
      <c r="GD599" s="98"/>
      <c r="GE599" s="98"/>
      <c r="GF599" s="98"/>
      <c r="GG599" s="98"/>
      <c r="GH599" s="98"/>
      <c r="GI599" s="98"/>
      <c r="GJ599" s="98"/>
      <c r="GK599" s="98"/>
      <c r="GL599" s="98"/>
      <c r="GM599" s="98"/>
      <c r="GN599" s="98"/>
      <c r="GO599" s="98"/>
      <c r="GP599" s="98"/>
      <c r="GQ599" s="98"/>
      <c r="GR599" s="98"/>
      <c r="GS599" s="98"/>
      <c r="GT599" s="98"/>
      <c r="GU599" s="98"/>
      <c r="GV599" s="98"/>
      <c r="GW599" s="98"/>
      <c r="GX599" s="98"/>
      <c r="GY599" s="98"/>
      <c r="GZ599" s="98"/>
      <c r="HA599" s="98"/>
      <c r="HB599" s="98"/>
      <c r="HC599" s="98"/>
      <c r="HD599" s="98"/>
      <c r="HE599" s="98"/>
      <c r="HF599" s="98"/>
      <c r="HG599" s="98"/>
      <c r="HH599" s="98"/>
      <c r="HI599" s="98"/>
      <c r="HJ599" s="98"/>
      <c r="HK599" s="98"/>
      <c r="HL599" s="98"/>
      <c r="HM599" s="98"/>
      <c r="HN599" s="98"/>
      <c r="HO599" s="98"/>
      <c r="HP599" s="98"/>
      <c r="HQ599" s="98"/>
      <c r="HR599" s="98"/>
      <c r="HS599" s="98"/>
      <c r="HT599" s="98"/>
    </row>
    <row r="600" spans="1:228" ht="15">
      <c r="A600" s="6" t="s">
        <v>961</v>
      </c>
      <c r="B600" s="7" t="s">
        <v>2068</v>
      </c>
      <c r="C600" s="8">
        <v>62.13</v>
      </c>
      <c r="D600" s="27">
        <v>0</v>
      </c>
      <c r="E600" s="28">
        <v>0</v>
      </c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8"/>
      <c r="AL600" s="98"/>
      <c r="AM600" s="98"/>
      <c r="AN600" s="98"/>
      <c r="AO600" s="98"/>
      <c r="AP600" s="98"/>
      <c r="AQ600" s="98"/>
      <c r="AR600" s="98"/>
      <c r="AS600" s="98"/>
      <c r="AT600" s="98"/>
      <c r="AU600" s="98"/>
      <c r="AV600" s="98"/>
      <c r="AW600" s="98"/>
      <c r="AX600" s="98"/>
      <c r="AY600" s="98"/>
      <c r="AZ600" s="98"/>
      <c r="BA600" s="98"/>
      <c r="BB600" s="98"/>
      <c r="BC600" s="98"/>
      <c r="BD600" s="98"/>
      <c r="BE600" s="98"/>
      <c r="BF600" s="98"/>
      <c r="BG600" s="98"/>
      <c r="BH600" s="98"/>
      <c r="BI600" s="98"/>
      <c r="BJ600" s="98"/>
      <c r="BK600" s="98"/>
      <c r="BL600" s="98"/>
      <c r="BM600" s="98"/>
      <c r="BN600" s="98"/>
      <c r="BO600" s="98"/>
      <c r="BP600" s="98"/>
      <c r="BQ600" s="98"/>
      <c r="BR600" s="98"/>
      <c r="BS600" s="98"/>
      <c r="BT600" s="98"/>
      <c r="BU600" s="98"/>
      <c r="BV600" s="98"/>
      <c r="BW600" s="98"/>
      <c r="BX600" s="98"/>
      <c r="BY600" s="98"/>
      <c r="BZ600" s="98"/>
      <c r="CA600" s="98"/>
      <c r="CB600" s="98"/>
      <c r="CC600" s="98"/>
      <c r="CD600" s="98"/>
      <c r="CE600" s="98"/>
      <c r="CF600" s="98"/>
      <c r="CG600" s="98"/>
      <c r="CH600" s="98"/>
      <c r="CI600" s="98"/>
      <c r="CJ600" s="98"/>
      <c r="CK600" s="98"/>
      <c r="CL600" s="98"/>
      <c r="CM600" s="98"/>
      <c r="CN600" s="98"/>
      <c r="CO600" s="98"/>
      <c r="CP600" s="98"/>
      <c r="CQ600" s="98"/>
      <c r="CR600" s="98"/>
      <c r="CS600" s="98"/>
      <c r="CT600" s="98"/>
      <c r="CU600" s="98"/>
      <c r="CV600" s="98"/>
      <c r="CW600" s="98"/>
      <c r="CX600" s="98"/>
      <c r="CY600" s="98"/>
      <c r="CZ600" s="98"/>
      <c r="DA600" s="98"/>
      <c r="DB600" s="98"/>
      <c r="DC600" s="98"/>
      <c r="DD600" s="98"/>
      <c r="DE600" s="98"/>
      <c r="DF600" s="98"/>
      <c r="DG600" s="98"/>
      <c r="DH600" s="98"/>
      <c r="DI600" s="98"/>
      <c r="DJ600" s="98"/>
      <c r="DK600" s="98"/>
      <c r="DL600" s="98"/>
      <c r="DM600" s="98"/>
      <c r="DN600" s="98"/>
      <c r="DO600" s="98"/>
      <c r="DP600" s="98"/>
      <c r="DQ600" s="98"/>
      <c r="DR600" s="98"/>
      <c r="DS600" s="98"/>
      <c r="DT600" s="98"/>
      <c r="DU600" s="98"/>
      <c r="DV600" s="98"/>
      <c r="DW600" s="98"/>
      <c r="DX600" s="98"/>
      <c r="DY600" s="98"/>
      <c r="DZ600" s="98"/>
      <c r="EA600" s="98"/>
      <c r="EB600" s="98"/>
      <c r="EC600" s="98"/>
      <c r="ED600" s="98"/>
      <c r="EE600" s="98"/>
      <c r="EF600" s="98"/>
      <c r="EG600" s="98"/>
      <c r="EH600" s="98"/>
      <c r="EI600" s="98"/>
      <c r="EJ600" s="98"/>
      <c r="EK600" s="98"/>
      <c r="EL600" s="98"/>
      <c r="EM600" s="98"/>
      <c r="EN600" s="98"/>
      <c r="EO600" s="98"/>
      <c r="EP600" s="98"/>
      <c r="EQ600" s="98"/>
      <c r="ER600" s="98"/>
      <c r="ES600" s="98"/>
      <c r="ET600" s="98"/>
      <c r="EU600" s="98"/>
      <c r="EV600" s="98"/>
      <c r="EW600" s="98"/>
      <c r="EX600" s="98"/>
      <c r="EY600" s="98"/>
      <c r="EZ600" s="98"/>
      <c r="FA600" s="98"/>
      <c r="FB600" s="98"/>
      <c r="FC600" s="98"/>
      <c r="FD600" s="98"/>
      <c r="FE600" s="98"/>
      <c r="FF600" s="98"/>
      <c r="FG600" s="98"/>
      <c r="FH600" s="98"/>
      <c r="FI600" s="98"/>
      <c r="FJ600" s="98"/>
      <c r="FK600" s="98"/>
      <c r="FL600" s="98"/>
      <c r="FM600" s="98"/>
      <c r="FN600" s="98"/>
      <c r="FO600" s="98"/>
      <c r="FP600" s="98"/>
      <c r="FQ600" s="98"/>
      <c r="FR600" s="98"/>
      <c r="FS600" s="98"/>
      <c r="FT600" s="98"/>
      <c r="FU600" s="98"/>
      <c r="FV600" s="98"/>
      <c r="FW600" s="98"/>
      <c r="FX600" s="98"/>
      <c r="FY600" s="98"/>
      <c r="FZ600" s="98"/>
      <c r="GA600" s="98"/>
      <c r="GB600" s="98"/>
      <c r="GC600" s="98"/>
      <c r="GD600" s="98"/>
      <c r="GE600" s="98"/>
      <c r="GF600" s="98"/>
      <c r="GG600" s="98"/>
      <c r="GH600" s="98"/>
      <c r="GI600" s="98"/>
      <c r="GJ600" s="98"/>
      <c r="GK600" s="98"/>
      <c r="GL600" s="98"/>
      <c r="GM600" s="98"/>
      <c r="GN600" s="98"/>
      <c r="GO600" s="98"/>
      <c r="GP600" s="98"/>
      <c r="GQ600" s="98"/>
      <c r="GR600" s="98"/>
      <c r="GS600" s="98"/>
      <c r="GT600" s="98"/>
      <c r="GU600" s="98"/>
      <c r="GV600" s="98"/>
      <c r="GW600" s="98"/>
      <c r="GX600" s="98"/>
      <c r="GY600" s="98"/>
      <c r="GZ600" s="98"/>
      <c r="HA600" s="98"/>
      <c r="HB600" s="98"/>
      <c r="HC600" s="98"/>
      <c r="HD600" s="98"/>
      <c r="HE600" s="98"/>
      <c r="HF600" s="98"/>
      <c r="HG600" s="98"/>
      <c r="HH600" s="98"/>
      <c r="HI600" s="98"/>
      <c r="HJ600" s="98"/>
      <c r="HK600" s="98"/>
      <c r="HL600" s="98"/>
      <c r="HM600" s="98"/>
      <c r="HN600" s="98"/>
      <c r="HO600" s="98"/>
      <c r="HP600" s="98"/>
      <c r="HQ600" s="98"/>
      <c r="HR600" s="98"/>
      <c r="HS600" s="98"/>
      <c r="HT600" s="98"/>
    </row>
    <row r="601" spans="1:228" ht="15">
      <c r="A601" s="6" t="s">
        <v>962</v>
      </c>
      <c r="B601" s="7" t="s">
        <v>963</v>
      </c>
      <c r="C601" s="8">
        <v>55.94</v>
      </c>
      <c r="D601" s="27">
        <v>0</v>
      </c>
      <c r="E601" s="28">
        <v>0</v>
      </c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8"/>
      <c r="AL601" s="98"/>
      <c r="AM601" s="98"/>
      <c r="AN601" s="98"/>
      <c r="AO601" s="98"/>
      <c r="AP601" s="98"/>
      <c r="AQ601" s="98"/>
      <c r="AR601" s="98"/>
      <c r="AS601" s="98"/>
      <c r="AT601" s="98"/>
      <c r="AU601" s="98"/>
      <c r="AV601" s="98"/>
      <c r="AW601" s="98"/>
      <c r="AX601" s="98"/>
      <c r="AY601" s="98"/>
      <c r="AZ601" s="98"/>
      <c r="BA601" s="98"/>
      <c r="BB601" s="98"/>
      <c r="BC601" s="98"/>
      <c r="BD601" s="98"/>
      <c r="BE601" s="98"/>
      <c r="BF601" s="98"/>
      <c r="BG601" s="98"/>
      <c r="BH601" s="98"/>
      <c r="BI601" s="98"/>
      <c r="BJ601" s="98"/>
      <c r="BK601" s="98"/>
      <c r="BL601" s="98"/>
      <c r="BM601" s="98"/>
      <c r="BN601" s="98"/>
      <c r="BO601" s="98"/>
      <c r="BP601" s="98"/>
      <c r="BQ601" s="98"/>
      <c r="BR601" s="98"/>
      <c r="BS601" s="98"/>
      <c r="BT601" s="98"/>
      <c r="BU601" s="98"/>
      <c r="BV601" s="98"/>
      <c r="BW601" s="98"/>
      <c r="BX601" s="98"/>
      <c r="BY601" s="98"/>
      <c r="BZ601" s="98"/>
      <c r="CA601" s="98"/>
      <c r="CB601" s="98"/>
      <c r="CC601" s="98"/>
      <c r="CD601" s="98"/>
      <c r="CE601" s="98"/>
      <c r="CF601" s="98"/>
      <c r="CG601" s="98"/>
      <c r="CH601" s="98"/>
      <c r="CI601" s="98"/>
      <c r="CJ601" s="98"/>
      <c r="CK601" s="98"/>
      <c r="CL601" s="98"/>
      <c r="CM601" s="98"/>
      <c r="CN601" s="98"/>
      <c r="CO601" s="98"/>
      <c r="CP601" s="98"/>
      <c r="CQ601" s="98"/>
      <c r="CR601" s="98"/>
      <c r="CS601" s="98"/>
      <c r="CT601" s="98"/>
      <c r="CU601" s="98"/>
      <c r="CV601" s="98"/>
      <c r="CW601" s="98"/>
      <c r="CX601" s="98"/>
      <c r="CY601" s="98"/>
      <c r="CZ601" s="98"/>
      <c r="DA601" s="98"/>
      <c r="DB601" s="98"/>
      <c r="DC601" s="98"/>
      <c r="DD601" s="98"/>
      <c r="DE601" s="98"/>
      <c r="DF601" s="98"/>
      <c r="DG601" s="98"/>
      <c r="DH601" s="98"/>
      <c r="DI601" s="98"/>
      <c r="DJ601" s="98"/>
      <c r="DK601" s="98"/>
      <c r="DL601" s="98"/>
      <c r="DM601" s="98"/>
      <c r="DN601" s="98"/>
      <c r="DO601" s="98"/>
      <c r="DP601" s="98"/>
      <c r="DQ601" s="98"/>
      <c r="DR601" s="98"/>
      <c r="DS601" s="98"/>
      <c r="DT601" s="98"/>
      <c r="DU601" s="98"/>
      <c r="DV601" s="98"/>
      <c r="DW601" s="98"/>
      <c r="DX601" s="98"/>
      <c r="DY601" s="98"/>
      <c r="DZ601" s="98"/>
      <c r="EA601" s="98"/>
      <c r="EB601" s="98"/>
      <c r="EC601" s="98"/>
      <c r="ED601" s="98"/>
      <c r="EE601" s="98"/>
      <c r="EF601" s="98"/>
      <c r="EG601" s="98"/>
      <c r="EH601" s="98"/>
      <c r="EI601" s="98"/>
      <c r="EJ601" s="98"/>
      <c r="EK601" s="98"/>
      <c r="EL601" s="98"/>
      <c r="EM601" s="98"/>
      <c r="EN601" s="98"/>
      <c r="EO601" s="98"/>
      <c r="EP601" s="98"/>
      <c r="EQ601" s="98"/>
      <c r="ER601" s="98"/>
      <c r="ES601" s="98"/>
      <c r="ET601" s="98"/>
      <c r="EU601" s="98"/>
      <c r="EV601" s="98"/>
      <c r="EW601" s="98"/>
      <c r="EX601" s="98"/>
      <c r="EY601" s="98"/>
      <c r="EZ601" s="98"/>
      <c r="FA601" s="98"/>
      <c r="FB601" s="98"/>
      <c r="FC601" s="98"/>
      <c r="FD601" s="98"/>
      <c r="FE601" s="98"/>
      <c r="FF601" s="98"/>
      <c r="FG601" s="98"/>
      <c r="FH601" s="98"/>
      <c r="FI601" s="98"/>
      <c r="FJ601" s="98"/>
      <c r="FK601" s="98"/>
      <c r="FL601" s="98"/>
      <c r="FM601" s="98"/>
      <c r="FN601" s="98"/>
      <c r="FO601" s="98"/>
      <c r="FP601" s="98"/>
      <c r="FQ601" s="98"/>
      <c r="FR601" s="98"/>
      <c r="FS601" s="98"/>
      <c r="FT601" s="98"/>
      <c r="FU601" s="98"/>
      <c r="FV601" s="98"/>
      <c r="FW601" s="98"/>
      <c r="FX601" s="98"/>
      <c r="FY601" s="98"/>
      <c r="FZ601" s="98"/>
      <c r="GA601" s="98"/>
      <c r="GB601" s="98"/>
      <c r="GC601" s="98"/>
      <c r="GD601" s="98"/>
      <c r="GE601" s="98"/>
      <c r="GF601" s="98"/>
      <c r="GG601" s="98"/>
      <c r="GH601" s="98"/>
      <c r="GI601" s="98"/>
      <c r="GJ601" s="98"/>
      <c r="GK601" s="98"/>
      <c r="GL601" s="98"/>
      <c r="GM601" s="98"/>
      <c r="GN601" s="98"/>
      <c r="GO601" s="98"/>
      <c r="GP601" s="98"/>
      <c r="GQ601" s="98"/>
      <c r="GR601" s="98"/>
      <c r="GS601" s="98"/>
      <c r="GT601" s="98"/>
      <c r="GU601" s="98"/>
      <c r="GV601" s="98"/>
      <c r="GW601" s="98"/>
      <c r="GX601" s="98"/>
      <c r="GY601" s="98"/>
      <c r="GZ601" s="98"/>
      <c r="HA601" s="98"/>
      <c r="HB601" s="98"/>
      <c r="HC601" s="98"/>
      <c r="HD601" s="98"/>
      <c r="HE601" s="98"/>
      <c r="HF601" s="98"/>
      <c r="HG601" s="98"/>
      <c r="HH601" s="98"/>
      <c r="HI601" s="98"/>
      <c r="HJ601" s="98"/>
      <c r="HK601" s="98"/>
      <c r="HL601" s="98"/>
      <c r="HM601" s="98"/>
      <c r="HN601" s="98"/>
      <c r="HO601" s="98"/>
      <c r="HP601" s="98"/>
      <c r="HQ601" s="98"/>
      <c r="HR601" s="98"/>
      <c r="HS601" s="98"/>
      <c r="HT601" s="98"/>
    </row>
    <row r="602" spans="1:228" ht="15">
      <c r="A602" s="6" t="s">
        <v>964</v>
      </c>
      <c r="B602" s="7" t="s">
        <v>965</v>
      </c>
      <c r="C602" s="8">
        <v>44.6</v>
      </c>
      <c r="D602" s="27">
        <v>0</v>
      </c>
      <c r="E602" s="28">
        <v>0</v>
      </c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8"/>
      <c r="AL602" s="98"/>
      <c r="AM602" s="98"/>
      <c r="AN602" s="98"/>
      <c r="AO602" s="98"/>
      <c r="AP602" s="98"/>
      <c r="AQ602" s="98"/>
      <c r="AR602" s="98"/>
      <c r="AS602" s="98"/>
      <c r="AT602" s="98"/>
      <c r="AU602" s="98"/>
      <c r="AV602" s="98"/>
      <c r="AW602" s="98"/>
      <c r="AX602" s="98"/>
      <c r="AY602" s="98"/>
      <c r="AZ602" s="98"/>
      <c r="BA602" s="98"/>
      <c r="BB602" s="98"/>
      <c r="BC602" s="98"/>
      <c r="BD602" s="98"/>
      <c r="BE602" s="98"/>
      <c r="BF602" s="98"/>
      <c r="BG602" s="98"/>
      <c r="BH602" s="98"/>
      <c r="BI602" s="98"/>
      <c r="BJ602" s="98"/>
      <c r="BK602" s="98"/>
      <c r="BL602" s="98"/>
      <c r="BM602" s="98"/>
      <c r="BN602" s="98"/>
      <c r="BO602" s="98"/>
      <c r="BP602" s="98"/>
      <c r="BQ602" s="98"/>
      <c r="BR602" s="98"/>
      <c r="BS602" s="98"/>
      <c r="BT602" s="98"/>
      <c r="BU602" s="98"/>
      <c r="BV602" s="98"/>
      <c r="BW602" s="98"/>
      <c r="BX602" s="98"/>
      <c r="BY602" s="98"/>
      <c r="BZ602" s="98"/>
      <c r="CA602" s="98"/>
      <c r="CB602" s="98"/>
      <c r="CC602" s="98"/>
      <c r="CD602" s="98"/>
      <c r="CE602" s="98"/>
      <c r="CF602" s="98"/>
      <c r="CG602" s="98"/>
      <c r="CH602" s="98"/>
      <c r="CI602" s="98"/>
      <c r="CJ602" s="98"/>
      <c r="CK602" s="98"/>
      <c r="CL602" s="98"/>
      <c r="CM602" s="98"/>
      <c r="CN602" s="98"/>
      <c r="CO602" s="98"/>
      <c r="CP602" s="98"/>
      <c r="CQ602" s="98"/>
      <c r="CR602" s="98"/>
      <c r="CS602" s="98"/>
      <c r="CT602" s="98"/>
      <c r="CU602" s="98"/>
      <c r="CV602" s="98"/>
      <c r="CW602" s="98"/>
      <c r="CX602" s="98"/>
      <c r="CY602" s="98"/>
      <c r="CZ602" s="98"/>
      <c r="DA602" s="98"/>
      <c r="DB602" s="98"/>
      <c r="DC602" s="98"/>
      <c r="DD602" s="98"/>
      <c r="DE602" s="98"/>
      <c r="DF602" s="98"/>
      <c r="DG602" s="98"/>
      <c r="DH602" s="98"/>
      <c r="DI602" s="98"/>
      <c r="DJ602" s="98"/>
      <c r="DK602" s="98"/>
      <c r="DL602" s="98"/>
      <c r="DM602" s="98"/>
      <c r="DN602" s="98"/>
      <c r="DO602" s="98"/>
      <c r="DP602" s="98"/>
      <c r="DQ602" s="98"/>
      <c r="DR602" s="98"/>
      <c r="DS602" s="98"/>
      <c r="DT602" s="98"/>
      <c r="DU602" s="98"/>
      <c r="DV602" s="98"/>
      <c r="DW602" s="98"/>
      <c r="DX602" s="98"/>
      <c r="DY602" s="98"/>
      <c r="DZ602" s="98"/>
      <c r="EA602" s="98"/>
      <c r="EB602" s="98"/>
      <c r="EC602" s="98"/>
      <c r="ED602" s="98"/>
      <c r="EE602" s="98"/>
      <c r="EF602" s="98"/>
      <c r="EG602" s="98"/>
      <c r="EH602" s="98"/>
      <c r="EI602" s="98"/>
      <c r="EJ602" s="98"/>
      <c r="EK602" s="98"/>
      <c r="EL602" s="98"/>
      <c r="EM602" s="98"/>
      <c r="EN602" s="98"/>
      <c r="EO602" s="98"/>
      <c r="EP602" s="98"/>
      <c r="EQ602" s="98"/>
      <c r="ER602" s="98"/>
      <c r="ES602" s="98"/>
      <c r="ET602" s="98"/>
      <c r="EU602" s="98"/>
      <c r="EV602" s="98"/>
      <c r="EW602" s="98"/>
      <c r="EX602" s="98"/>
      <c r="EY602" s="98"/>
      <c r="EZ602" s="98"/>
      <c r="FA602" s="98"/>
      <c r="FB602" s="98"/>
      <c r="FC602" s="98"/>
      <c r="FD602" s="98"/>
      <c r="FE602" s="98"/>
      <c r="FF602" s="98"/>
      <c r="FG602" s="98"/>
      <c r="FH602" s="98"/>
      <c r="FI602" s="98"/>
      <c r="FJ602" s="98"/>
      <c r="FK602" s="98"/>
      <c r="FL602" s="98"/>
      <c r="FM602" s="98"/>
      <c r="FN602" s="98"/>
      <c r="FO602" s="98"/>
      <c r="FP602" s="98"/>
      <c r="FQ602" s="98"/>
      <c r="FR602" s="98"/>
      <c r="FS602" s="98"/>
      <c r="FT602" s="98"/>
      <c r="FU602" s="98"/>
      <c r="FV602" s="98"/>
      <c r="FW602" s="98"/>
      <c r="FX602" s="98"/>
      <c r="FY602" s="98"/>
      <c r="FZ602" s="98"/>
      <c r="GA602" s="98"/>
      <c r="GB602" s="98"/>
      <c r="GC602" s="98"/>
      <c r="GD602" s="98"/>
      <c r="GE602" s="98"/>
      <c r="GF602" s="98"/>
      <c r="GG602" s="98"/>
      <c r="GH602" s="98"/>
      <c r="GI602" s="98"/>
      <c r="GJ602" s="98"/>
      <c r="GK602" s="98"/>
      <c r="GL602" s="98"/>
      <c r="GM602" s="98"/>
      <c r="GN602" s="98"/>
      <c r="GO602" s="98"/>
      <c r="GP602" s="98"/>
      <c r="GQ602" s="98"/>
      <c r="GR602" s="98"/>
      <c r="GS602" s="98"/>
      <c r="GT602" s="98"/>
      <c r="GU602" s="98"/>
      <c r="GV602" s="98"/>
      <c r="GW602" s="98"/>
      <c r="GX602" s="98"/>
      <c r="GY602" s="98"/>
      <c r="GZ602" s="98"/>
      <c r="HA602" s="98"/>
      <c r="HB602" s="98"/>
      <c r="HC602" s="98"/>
      <c r="HD602" s="98"/>
      <c r="HE602" s="98"/>
      <c r="HF602" s="98"/>
      <c r="HG602" s="98"/>
      <c r="HH602" s="98"/>
      <c r="HI602" s="98"/>
      <c r="HJ602" s="98"/>
      <c r="HK602" s="98"/>
      <c r="HL602" s="98"/>
      <c r="HM602" s="98"/>
      <c r="HN602" s="98"/>
      <c r="HO602" s="98"/>
      <c r="HP602" s="98"/>
      <c r="HQ602" s="98"/>
      <c r="HR602" s="98"/>
      <c r="HS602" s="98"/>
      <c r="HT602" s="98"/>
    </row>
    <row r="603" spans="1:228" ht="15">
      <c r="A603" s="6" t="s">
        <v>966</v>
      </c>
      <c r="B603" s="7" t="s">
        <v>2069</v>
      </c>
      <c r="C603" s="8">
        <v>160.06</v>
      </c>
      <c r="D603" s="27">
        <v>0</v>
      </c>
      <c r="E603" s="28">
        <v>0</v>
      </c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8"/>
      <c r="AL603" s="98"/>
      <c r="AM603" s="98"/>
      <c r="AN603" s="98"/>
      <c r="AO603" s="98"/>
      <c r="AP603" s="98"/>
      <c r="AQ603" s="98"/>
      <c r="AR603" s="98"/>
      <c r="AS603" s="98"/>
      <c r="AT603" s="98"/>
      <c r="AU603" s="98"/>
      <c r="AV603" s="98"/>
      <c r="AW603" s="98"/>
      <c r="AX603" s="98"/>
      <c r="AY603" s="98"/>
      <c r="AZ603" s="98"/>
      <c r="BA603" s="98"/>
      <c r="BB603" s="98"/>
      <c r="BC603" s="98"/>
      <c r="BD603" s="98"/>
      <c r="BE603" s="98"/>
      <c r="BF603" s="98"/>
      <c r="BG603" s="98"/>
      <c r="BH603" s="98"/>
      <c r="BI603" s="98"/>
      <c r="BJ603" s="98"/>
      <c r="BK603" s="98"/>
      <c r="BL603" s="98"/>
      <c r="BM603" s="98"/>
      <c r="BN603" s="98"/>
      <c r="BO603" s="98"/>
      <c r="BP603" s="98"/>
      <c r="BQ603" s="98"/>
      <c r="BR603" s="98"/>
      <c r="BS603" s="98"/>
      <c r="BT603" s="98"/>
      <c r="BU603" s="98"/>
      <c r="BV603" s="98"/>
      <c r="BW603" s="98"/>
      <c r="BX603" s="98"/>
      <c r="BY603" s="98"/>
      <c r="BZ603" s="98"/>
      <c r="CA603" s="98"/>
      <c r="CB603" s="98"/>
      <c r="CC603" s="98"/>
      <c r="CD603" s="98"/>
      <c r="CE603" s="98"/>
      <c r="CF603" s="98"/>
      <c r="CG603" s="98"/>
      <c r="CH603" s="98"/>
      <c r="CI603" s="98"/>
      <c r="CJ603" s="98"/>
      <c r="CK603" s="98"/>
      <c r="CL603" s="98"/>
      <c r="CM603" s="98"/>
      <c r="CN603" s="98"/>
      <c r="CO603" s="98"/>
      <c r="CP603" s="98"/>
      <c r="CQ603" s="98"/>
      <c r="CR603" s="98"/>
      <c r="CS603" s="98"/>
      <c r="CT603" s="98"/>
      <c r="CU603" s="98"/>
      <c r="CV603" s="98"/>
      <c r="CW603" s="98"/>
      <c r="CX603" s="98"/>
      <c r="CY603" s="98"/>
      <c r="CZ603" s="98"/>
      <c r="DA603" s="98"/>
      <c r="DB603" s="98"/>
      <c r="DC603" s="98"/>
      <c r="DD603" s="98"/>
      <c r="DE603" s="98"/>
      <c r="DF603" s="98"/>
      <c r="DG603" s="98"/>
      <c r="DH603" s="98"/>
      <c r="DI603" s="98"/>
      <c r="DJ603" s="98"/>
      <c r="DK603" s="98"/>
      <c r="DL603" s="98"/>
      <c r="DM603" s="98"/>
      <c r="DN603" s="98"/>
      <c r="DO603" s="98"/>
      <c r="DP603" s="98"/>
      <c r="DQ603" s="98"/>
      <c r="DR603" s="98"/>
      <c r="DS603" s="98"/>
      <c r="DT603" s="98"/>
      <c r="DU603" s="98"/>
      <c r="DV603" s="98"/>
      <c r="DW603" s="98"/>
      <c r="DX603" s="98"/>
      <c r="DY603" s="98"/>
      <c r="DZ603" s="98"/>
      <c r="EA603" s="98"/>
      <c r="EB603" s="98"/>
      <c r="EC603" s="98"/>
      <c r="ED603" s="98"/>
      <c r="EE603" s="98"/>
      <c r="EF603" s="98"/>
      <c r="EG603" s="98"/>
      <c r="EH603" s="98"/>
      <c r="EI603" s="98"/>
      <c r="EJ603" s="98"/>
      <c r="EK603" s="98"/>
      <c r="EL603" s="98"/>
      <c r="EM603" s="98"/>
      <c r="EN603" s="98"/>
      <c r="EO603" s="98"/>
      <c r="EP603" s="98"/>
      <c r="EQ603" s="98"/>
      <c r="ER603" s="98"/>
      <c r="ES603" s="98"/>
      <c r="ET603" s="98"/>
      <c r="EU603" s="98"/>
      <c r="EV603" s="98"/>
      <c r="EW603" s="98"/>
      <c r="EX603" s="98"/>
      <c r="EY603" s="98"/>
      <c r="EZ603" s="98"/>
      <c r="FA603" s="98"/>
      <c r="FB603" s="98"/>
      <c r="FC603" s="98"/>
      <c r="FD603" s="98"/>
      <c r="FE603" s="98"/>
      <c r="FF603" s="98"/>
      <c r="FG603" s="98"/>
      <c r="FH603" s="98"/>
      <c r="FI603" s="98"/>
      <c r="FJ603" s="98"/>
      <c r="FK603" s="98"/>
      <c r="FL603" s="98"/>
      <c r="FM603" s="98"/>
      <c r="FN603" s="98"/>
      <c r="FO603" s="98"/>
      <c r="FP603" s="98"/>
      <c r="FQ603" s="98"/>
      <c r="FR603" s="98"/>
      <c r="FS603" s="98"/>
      <c r="FT603" s="98"/>
      <c r="FU603" s="98"/>
      <c r="FV603" s="98"/>
      <c r="FW603" s="98"/>
      <c r="FX603" s="98"/>
      <c r="FY603" s="98"/>
      <c r="FZ603" s="98"/>
      <c r="GA603" s="98"/>
      <c r="GB603" s="98"/>
      <c r="GC603" s="98"/>
      <c r="GD603" s="98"/>
      <c r="GE603" s="98"/>
      <c r="GF603" s="98"/>
      <c r="GG603" s="98"/>
      <c r="GH603" s="98"/>
      <c r="GI603" s="98"/>
      <c r="GJ603" s="98"/>
      <c r="GK603" s="98"/>
      <c r="GL603" s="98"/>
      <c r="GM603" s="98"/>
      <c r="GN603" s="98"/>
      <c r="GO603" s="98"/>
      <c r="GP603" s="98"/>
      <c r="GQ603" s="98"/>
      <c r="GR603" s="98"/>
      <c r="GS603" s="98"/>
      <c r="GT603" s="98"/>
      <c r="GU603" s="98"/>
      <c r="GV603" s="98"/>
      <c r="GW603" s="98"/>
      <c r="GX603" s="98"/>
      <c r="GY603" s="98"/>
      <c r="GZ603" s="98"/>
      <c r="HA603" s="98"/>
      <c r="HB603" s="98"/>
      <c r="HC603" s="98"/>
      <c r="HD603" s="98"/>
      <c r="HE603" s="98"/>
      <c r="HF603" s="98"/>
      <c r="HG603" s="98"/>
      <c r="HH603" s="98"/>
      <c r="HI603" s="98"/>
      <c r="HJ603" s="98"/>
      <c r="HK603" s="98"/>
      <c r="HL603" s="98"/>
      <c r="HM603" s="98"/>
      <c r="HN603" s="98"/>
      <c r="HO603" s="98"/>
      <c r="HP603" s="98"/>
      <c r="HQ603" s="98"/>
      <c r="HR603" s="98"/>
      <c r="HS603" s="98"/>
      <c r="HT603" s="98"/>
    </row>
    <row r="604" spans="1:228" ht="15">
      <c r="A604" s="6" t="s">
        <v>967</v>
      </c>
      <c r="B604" s="7" t="s">
        <v>968</v>
      </c>
      <c r="C604" s="8">
        <v>167.76</v>
      </c>
      <c r="D604" s="27">
        <v>0</v>
      </c>
      <c r="E604" s="28">
        <v>0</v>
      </c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  <c r="AC604" s="98"/>
      <c r="AD604" s="98"/>
      <c r="AE604" s="98"/>
      <c r="AF604" s="98"/>
      <c r="AG604" s="98"/>
      <c r="AH604" s="98"/>
      <c r="AI604" s="98"/>
      <c r="AJ604" s="98"/>
      <c r="AK604" s="98"/>
      <c r="AL604" s="98"/>
      <c r="AM604" s="98"/>
      <c r="AN604" s="98"/>
      <c r="AO604" s="98"/>
      <c r="AP604" s="98"/>
      <c r="AQ604" s="98"/>
      <c r="AR604" s="98"/>
      <c r="AS604" s="98"/>
      <c r="AT604" s="98"/>
      <c r="AU604" s="98"/>
      <c r="AV604" s="98"/>
      <c r="AW604" s="98"/>
      <c r="AX604" s="98"/>
      <c r="AY604" s="98"/>
      <c r="AZ604" s="98"/>
      <c r="BA604" s="98"/>
      <c r="BB604" s="98"/>
      <c r="BC604" s="98"/>
      <c r="BD604" s="98"/>
      <c r="BE604" s="98"/>
      <c r="BF604" s="98"/>
      <c r="BG604" s="98"/>
      <c r="BH604" s="98"/>
      <c r="BI604" s="98"/>
      <c r="BJ604" s="98"/>
      <c r="BK604" s="98"/>
      <c r="BL604" s="98"/>
      <c r="BM604" s="98"/>
      <c r="BN604" s="98"/>
      <c r="BO604" s="98"/>
      <c r="BP604" s="98"/>
      <c r="BQ604" s="98"/>
      <c r="BR604" s="98"/>
      <c r="BS604" s="98"/>
      <c r="BT604" s="98"/>
      <c r="BU604" s="98"/>
      <c r="BV604" s="98"/>
      <c r="BW604" s="98"/>
      <c r="BX604" s="98"/>
      <c r="BY604" s="98"/>
      <c r="BZ604" s="98"/>
      <c r="CA604" s="98"/>
      <c r="CB604" s="98"/>
      <c r="CC604" s="98"/>
      <c r="CD604" s="98"/>
      <c r="CE604" s="98"/>
      <c r="CF604" s="98"/>
      <c r="CG604" s="98"/>
      <c r="CH604" s="98"/>
      <c r="CI604" s="98"/>
      <c r="CJ604" s="98"/>
      <c r="CK604" s="98"/>
      <c r="CL604" s="98"/>
      <c r="CM604" s="98"/>
      <c r="CN604" s="98"/>
      <c r="CO604" s="98"/>
      <c r="CP604" s="98"/>
      <c r="CQ604" s="98"/>
      <c r="CR604" s="98"/>
      <c r="CS604" s="98"/>
      <c r="CT604" s="98"/>
      <c r="CU604" s="98"/>
      <c r="CV604" s="98"/>
      <c r="CW604" s="98"/>
      <c r="CX604" s="98"/>
      <c r="CY604" s="98"/>
      <c r="CZ604" s="98"/>
      <c r="DA604" s="98"/>
      <c r="DB604" s="98"/>
      <c r="DC604" s="98"/>
      <c r="DD604" s="98"/>
      <c r="DE604" s="98"/>
      <c r="DF604" s="98"/>
      <c r="DG604" s="98"/>
      <c r="DH604" s="98"/>
      <c r="DI604" s="98"/>
      <c r="DJ604" s="98"/>
      <c r="DK604" s="98"/>
      <c r="DL604" s="98"/>
      <c r="DM604" s="98"/>
      <c r="DN604" s="98"/>
      <c r="DO604" s="98"/>
      <c r="DP604" s="98"/>
      <c r="DQ604" s="98"/>
      <c r="DR604" s="98"/>
      <c r="DS604" s="98"/>
      <c r="DT604" s="98"/>
      <c r="DU604" s="98"/>
      <c r="DV604" s="98"/>
      <c r="DW604" s="98"/>
      <c r="DX604" s="98"/>
      <c r="DY604" s="98"/>
      <c r="DZ604" s="98"/>
      <c r="EA604" s="98"/>
      <c r="EB604" s="98"/>
      <c r="EC604" s="98"/>
      <c r="ED604" s="98"/>
      <c r="EE604" s="98"/>
      <c r="EF604" s="98"/>
      <c r="EG604" s="98"/>
      <c r="EH604" s="98"/>
      <c r="EI604" s="98"/>
      <c r="EJ604" s="98"/>
      <c r="EK604" s="98"/>
      <c r="EL604" s="98"/>
      <c r="EM604" s="98"/>
      <c r="EN604" s="98"/>
      <c r="EO604" s="98"/>
      <c r="EP604" s="98"/>
      <c r="EQ604" s="98"/>
      <c r="ER604" s="98"/>
      <c r="ES604" s="98"/>
      <c r="ET604" s="98"/>
      <c r="EU604" s="98"/>
      <c r="EV604" s="98"/>
      <c r="EW604" s="98"/>
      <c r="EX604" s="98"/>
      <c r="EY604" s="98"/>
      <c r="EZ604" s="98"/>
      <c r="FA604" s="98"/>
      <c r="FB604" s="98"/>
      <c r="FC604" s="98"/>
      <c r="FD604" s="98"/>
      <c r="FE604" s="98"/>
      <c r="FF604" s="98"/>
      <c r="FG604" s="98"/>
      <c r="FH604" s="98"/>
      <c r="FI604" s="98"/>
      <c r="FJ604" s="98"/>
      <c r="FK604" s="98"/>
      <c r="FL604" s="98"/>
      <c r="FM604" s="98"/>
      <c r="FN604" s="98"/>
      <c r="FO604" s="98"/>
      <c r="FP604" s="98"/>
      <c r="FQ604" s="98"/>
      <c r="FR604" s="98"/>
      <c r="FS604" s="98"/>
      <c r="FT604" s="98"/>
      <c r="FU604" s="98"/>
      <c r="FV604" s="98"/>
      <c r="FW604" s="98"/>
      <c r="FX604" s="98"/>
      <c r="FY604" s="98"/>
      <c r="FZ604" s="98"/>
      <c r="GA604" s="98"/>
      <c r="GB604" s="98"/>
      <c r="GC604" s="98"/>
      <c r="GD604" s="98"/>
      <c r="GE604" s="98"/>
      <c r="GF604" s="98"/>
      <c r="GG604" s="98"/>
      <c r="GH604" s="98"/>
      <c r="GI604" s="98"/>
      <c r="GJ604" s="98"/>
      <c r="GK604" s="98"/>
      <c r="GL604" s="98"/>
      <c r="GM604" s="98"/>
      <c r="GN604" s="98"/>
      <c r="GO604" s="98"/>
      <c r="GP604" s="98"/>
      <c r="GQ604" s="98"/>
      <c r="GR604" s="98"/>
      <c r="GS604" s="98"/>
      <c r="GT604" s="98"/>
      <c r="GU604" s="98"/>
      <c r="GV604" s="98"/>
      <c r="GW604" s="98"/>
      <c r="GX604" s="98"/>
      <c r="GY604" s="98"/>
      <c r="GZ604" s="98"/>
      <c r="HA604" s="98"/>
      <c r="HB604" s="98"/>
      <c r="HC604" s="98"/>
      <c r="HD604" s="98"/>
      <c r="HE604" s="98"/>
      <c r="HF604" s="98"/>
      <c r="HG604" s="98"/>
      <c r="HH604" s="98"/>
      <c r="HI604" s="98"/>
      <c r="HJ604" s="98"/>
      <c r="HK604" s="98"/>
      <c r="HL604" s="98"/>
      <c r="HM604" s="98"/>
      <c r="HN604" s="98"/>
      <c r="HO604" s="98"/>
      <c r="HP604" s="98"/>
      <c r="HQ604" s="98"/>
      <c r="HR604" s="98"/>
      <c r="HS604" s="98"/>
      <c r="HT604" s="98"/>
    </row>
    <row r="605" spans="1:228" ht="15">
      <c r="A605" s="6" t="s">
        <v>969</v>
      </c>
      <c r="B605" s="7" t="s">
        <v>2070</v>
      </c>
      <c r="C605" s="8">
        <v>270.48</v>
      </c>
      <c r="D605" s="27">
        <v>0</v>
      </c>
      <c r="E605" s="28">
        <v>0</v>
      </c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  <c r="AM605" s="98"/>
      <c r="AN605" s="98"/>
      <c r="AO605" s="98"/>
      <c r="AP605" s="98"/>
      <c r="AQ605" s="98"/>
      <c r="AR605" s="98"/>
      <c r="AS605" s="98"/>
      <c r="AT605" s="98"/>
      <c r="AU605" s="98"/>
      <c r="AV605" s="98"/>
      <c r="AW605" s="98"/>
      <c r="AX605" s="98"/>
      <c r="AY605" s="98"/>
      <c r="AZ605" s="98"/>
      <c r="BA605" s="98"/>
      <c r="BB605" s="98"/>
      <c r="BC605" s="98"/>
      <c r="BD605" s="98"/>
      <c r="BE605" s="98"/>
      <c r="BF605" s="98"/>
      <c r="BG605" s="98"/>
      <c r="BH605" s="98"/>
      <c r="BI605" s="98"/>
      <c r="BJ605" s="98"/>
      <c r="BK605" s="98"/>
      <c r="BL605" s="98"/>
      <c r="BM605" s="98"/>
      <c r="BN605" s="98"/>
      <c r="BO605" s="98"/>
      <c r="BP605" s="98"/>
      <c r="BQ605" s="98"/>
      <c r="BR605" s="98"/>
      <c r="BS605" s="98"/>
      <c r="BT605" s="98"/>
      <c r="BU605" s="98"/>
      <c r="BV605" s="98"/>
      <c r="BW605" s="98"/>
      <c r="BX605" s="98"/>
      <c r="BY605" s="98"/>
      <c r="BZ605" s="98"/>
      <c r="CA605" s="98"/>
      <c r="CB605" s="98"/>
      <c r="CC605" s="98"/>
      <c r="CD605" s="98"/>
      <c r="CE605" s="98"/>
      <c r="CF605" s="98"/>
      <c r="CG605" s="98"/>
      <c r="CH605" s="98"/>
      <c r="CI605" s="98"/>
      <c r="CJ605" s="98"/>
      <c r="CK605" s="98"/>
      <c r="CL605" s="98"/>
      <c r="CM605" s="98"/>
      <c r="CN605" s="98"/>
      <c r="CO605" s="98"/>
      <c r="CP605" s="98"/>
      <c r="CQ605" s="98"/>
      <c r="CR605" s="98"/>
      <c r="CS605" s="98"/>
      <c r="CT605" s="98"/>
      <c r="CU605" s="98"/>
      <c r="CV605" s="98"/>
      <c r="CW605" s="98"/>
      <c r="CX605" s="98"/>
      <c r="CY605" s="98"/>
      <c r="CZ605" s="98"/>
      <c r="DA605" s="98"/>
      <c r="DB605" s="98"/>
      <c r="DC605" s="98"/>
      <c r="DD605" s="98"/>
      <c r="DE605" s="98"/>
      <c r="DF605" s="98"/>
      <c r="DG605" s="98"/>
      <c r="DH605" s="98"/>
      <c r="DI605" s="98"/>
      <c r="DJ605" s="98"/>
      <c r="DK605" s="98"/>
      <c r="DL605" s="98"/>
      <c r="DM605" s="98"/>
      <c r="DN605" s="98"/>
      <c r="DO605" s="98"/>
      <c r="DP605" s="98"/>
      <c r="DQ605" s="98"/>
      <c r="DR605" s="98"/>
      <c r="DS605" s="98"/>
      <c r="DT605" s="98"/>
      <c r="DU605" s="98"/>
      <c r="DV605" s="98"/>
      <c r="DW605" s="98"/>
      <c r="DX605" s="98"/>
      <c r="DY605" s="98"/>
      <c r="DZ605" s="98"/>
      <c r="EA605" s="98"/>
      <c r="EB605" s="98"/>
      <c r="EC605" s="98"/>
      <c r="ED605" s="98"/>
      <c r="EE605" s="98"/>
      <c r="EF605" s="98"/>
      <c r="EG605" s="98"/>
      <c r="EH605" s="98"/>
      <c r="EI605" s="98"/>
      <c r="EJ605" s="98"/>
      <c r="EK605" s="98"/>
      <c r="EL605" s="98"/>
      <c r="EM605" s="98"/>
      <c r="EN605" s="98"/>
      <c r="EO605" s="98"/>
      <c r="EP605" s="98"/>
      <c r="EQ605" s="98"/>
      <c r="ER605" s="98"/>
      <c r="ES605" s="98"/>
      <c r="ET605" s="98"/>
      <c r="EU605" s="98"/>
      <c r="EV605" s="98"/>
      <c r="EW605" s="98"/>
      <c r="EX605" s="98"/>
      <c r="EY605" s="98"/>
      <c r="EZ605" s="98"/>
      <c r="FA605" s="98"/>
      <c r="FB605" s="98"/>
      <c r="FC605" s="98"/>
      <c r="FD605" s="98"/>
      <c r="FE605" s="98"/>
      <c r="FF605" s="98"/>
      <c r="FG605" s="98"/>
      <c r="FH605" s="98"/>
      <c r="FI605" s="98"/>
      <c r="FJ605" s="98"/>
      <c r="FK605" s="98"/>
      <c r="FL605" s="98"/>
      <c r="FM605" s="98"/>
      <c r="FN605" s="98"/>
      <c r="FO605" s="98"/>
      <c r="FP605" s="98"/>
      <c r="FQ605" s="98"/>
      <c r="FR605" s="98"/>
      <c r="FS605" s="98"/>
      <c r="FT605" s="98"/>
      <c r="FU605" s="98"/>
      <c r="FV605" s="98"/>
      <c r="FW605" s="98"/>
      <c r="FX605" s="98"/>
      <c r="FY605" s="98"/>
      <c r="FZ605" s="98"/>
      <c r="GA605" s="98"/>
      <c r="GB605" s="98"/>
      <c r="GC605" s="98"/>
      <c r="GD605" s="98"/>
      <c r="GE605" s="98"/>
      <c r="GF605" s="98"/>
      <c r="GG605" s="98"/>
      <c r="GH605" s="98"/>
      <c r="GI605" s="98"/>
      <c r="GJ605" s="98"/>
      <c r="GK605" s="98"/>
      <c r="GL605" s="98"/>
      <c r="GM605" s="98"/>
      <c r="GN605" s="98"/>
      <c r="GO605" s="98"/>
      <c r="GP605" s="98"/>
      <c r="GQ605" s="98"/>
      <c r="GR605" s="98"/>
      <c r="GS605" s="98"/>
      <c r="GT605" s="98"/>
      <c r="GU605" s="98"/>
      <c r="GV605" s="98"/>
      <c r="GW605" s="98"/>
      <c r="GX605" s="98"/>
      <c r="GY605" s="98"/>
      <c r="GZ605" s="98"/>
      <c r="HA605" s="98"/>
      <c r="HB605" s="98"/>
      <c r="HC605" s="98"/>
      <c r="HD605" s="98"/>
      <c r="HE605" s="98"/>
      <c r="HF605" s="98"/>
      <c r="HG605" s="98"/>
      <c r="HH605" s="98"/>
      <c r="HI605" s="98"/>
      <c r="HJ605" s="98"/>
      <c r="HK605" s="98"/>
      <c r="HL605" s="98"/>
      <c r="HM605" s="98"/>
      <c r="HN605" s="98"/>
      <c r="HO605" s="98"/>
      <c r="HP605" s="98"/>
      <c r="HQ605" s="98"/>
      <c r="HR605" s="98"/>
      <c r="HS605" s="98"/>
      <c r="HT605" s="98"/>
    </row>
    <row r="606" spans="1:228" ht="15">
      <c r="A606" s="6" t="s">
        <v>970</v>
      </c>
      <c r="B606" s="7" t="s">
        <v>2071</v>
      </c>
      <c r="C606" s="8">
        <v>83.29</v>
      </c>
      <c r="D606" s="27">
        <v>0</v>
      </c>
      <c r="E606" s="28">
        <v>0</v>
      </c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  <c r="AC606" s="98"/>
      <c r="AD606" s="98"/>
      <c r="AE606" s="98"/>
      <c r="AF606" s="98"/>
      <c r="AG606" s="98"/>
      <c r="AH606" s="98"/>
      <c r="AI606" s="98"/>
      <c r="AJ606" s="98"/>
      <c r="AK606" s="98"/>
      <c r="AL606" s="98"/>
      <c r="AM606" s="98"/>
      <c r="AN606" s="98"/>
      <c r="AO606" s="98"/>
      <c r="AP606" s="98"/>
      <c r="AQ606" s="98"/>
      <c r="AR606" s="98"/>
      <c r="AS606" s="98"/>
      <c r="AT606" s="98"/>
      <c r="AU606" s="98"/>
      <c r="AV606" s="98"/>
      <c r="AW606" s="98"/>
      <c r="AX606" s="98"/>
      <c r="AY606" s="98"/>
      <c r="AZ606" s="98"/>
      <c r="BA606" s="98"/>
      <c r="BB606" s="98"/>
      <c r="BC606" s="98"/>
      <c r="BD606" s="98"/>
      <c r="BE606" s="98"/>
      <c r="BF606" s="98"/>
      <c r="BG606" s="98"/>
      <c r="BH606" s="98"/>
      <c r="BI606" s="98"/>
      <c r="BJ606" s="98"/>
      <c r="BK606" s="98"/>
      <c r="BL606" s="98"/>
      <c r="BM606" s="98"/>
      <c r="BN606" s="98"/>
      <c r="BO606" s="98"/>
      <c r="BP606" s="98"/>
      <c r="BQ606" s="98"/>
      <c r="BR606" s="98"/>
      <c r="BS606" s="98"/>
      <c r="BT606" s="98"/>
      <c r="BU606" s="98"/>
      <c r="BV606" s="98"/>
      <c r="BW606" s="98"/>
      <c r="BX606" s="98"/>
      <c r="BY606" s="98"/>
      <c r="BZ606" s="98"/>
      <c r="CA606" s="98"/>
      <c r="CB606" s="98"/>
      <c r="CC606" s="98"/>
      <c r="CD606" s="98"/>
      <c r="CE606" s="98"/>
      <c r="CF606" s="98"/>
      <c r="CG606" s="98"/>
      <c r="CH606" s="98"/>
      <c r="CI606" s="98"/>
      <c r="CJ606" s="98"/>
      <c r="CK606" s="98"/>
      <c r="CL606" s="98"/>
      <c r="CM606" s="98"/>
      <c r="CN606" s="98"/>
      <c r="CO606" s="98"/>
      <c r="CP606" s="98"/>
      <c r="CQ606" s="98"/>
      <c r="CR606" s="98"/>
      <c r="CS606" s="98"/>
      <c r="CT606" s="98"/>
      <c r="CU606" s="98"/>
      <c r="CV606" s="98"/>
      <c r="CW606" s="98"/>
      <c r="CX606" s="98"/>
      <c r="CY606" s="98"/>
      <c r="CZ606" s="98"/>
      <c r="DA606" s="98"/>
      <c r="DB606" s="98"/>
      <c r="DC606" s="98"/>
      <c r="DD606" s="98"/>
      <c r="DE606" s="98"/>
      <c r="DF606" s="98"/>
      <c r="DG606" s="98"/>
      <c r="DH606" s="98"/>
      <c r="DI606" s="98"/>
      <c r="DJ606" s="98"/>
      <c r="DK606" s="98"/>
      <c r="DL606" s="98"/>
      <c r="DM606" s="98"/>
      <c r="DN606" s="98"/>
      <c r="DO606" s="98"/>
      <c r="DP606" s="98"/>
      <c r="DQ606" s="98"/>
      <c r="DR606" s="98"/>
      <c r="DS606" s="98"/>
      <c r="DT606" s="98"/>
      <c r="DU606" s="98"/>
      <c r="DV606" s="98"/>
      <c r="DW606" s="98"/>
      <c r="DX606" s="98"/>
      <c r="DY606" s="98"/>
      <c r="DZ606" s="98"/>
      <c r="EA606" s="98"/>
      <c r="EB606" s="98"/>
      <c r="EC606" s="98"/>
      <c r="ED606" s="98"/>
      <c r="EE606" s="98"/>
      <c r="EF606" s="98"/>
      <c r="EG606" s="98"/>
      <c r="EH606" s="98"/>
      <c r="EI606" s="98"/>
      <c r="EJ606" s="98"/>
      <c r="EK606" s="98"/>
      <c r="EL606" s="98"/>
      <c r="EM606" s="98"/>
      <c r="EN606" s="98"/>
      <c r="EO606" s="98"/>
      <c r="EP606" s="98"/>
      <c r="EQ606" s="98"/>
      <c r="ER606" s="98"/>
      <c r="ES606" s="98"/>
      <c r="ET606" s="98"/>
      <c r="EU606" s="98"/>
      <c r="EV606" s="98"/>
      <c r="EW606" s="98"/>
      <c r="EX606" s="98"/>
      <c r="EY606" s="98"/>
      <c r="EZ606" s="98"/>
      <c r="FA606" s="98"/>
      <c r="FB606" s="98"/>
      <c r="FC606" s="98"/>
      <c r="FD606" s="98"/>
      <c r="FE606" s="98"/>
      <c r="FF606" s="98"/>
      <c r="FG606" s="98"/>
      <c r="FH606" s="98"/>
      <c r="FI606" s="98"/>
      <c r="FJ606" s="98"/>
      <c r="FK606" s="98"/>
      <c r="FL606" s="98"/>
      <c r="FM606" s="98"/>
      <c r="FN606" s="98"/>
      <c r="FO606" s="98"/>
      <c r="FP606" s="98"/>
      <c r="FQ606" s="98"/>
      <c r="FR606" s="98"/>
      <c r="FS606" s="98"/>
      <c r="FT606" s="98"/>
      <c r="FU606" s="98"/>
      <c r="FV606" s="98"/>
      <c r="FW606" s="98"/>
      <c r="FX606" s="98"/>
      <c r="FY606" s="98"/>
      <c r="FZ606" s="98"/>
      <c r="GA606" s="98"/>
      <c r="GB606" s="98"/>
      <c r="GC606" s="98"/>
      <c r="GD606" s="98"/>
      <c r="GE606" s="98"/>
      <c r="GF606" s="98"/>
      <c r="GG606" s="98"/>
      <c r="GH606" s="98"/>
      <c r="GI606" s="98"/>
      <c r="GJ606" s="98"/>
      <c r="GK606" s="98"/>
      <c r="GL606" s="98"/>
      <c r="GM606" s="98"/>
      <c r="GN606" s="98"/>
      <c r="GO606" s="98"/>
      <c r="GP606" s="98"/>
      <c r="GQ606" s="98"/>
      <c r="GR606" s="98"/>
      <c r="GS606" s="98"/>
      <c r="GT606" s="98"/>
      <c r="GU606" s="98"/>
      <c r="GV606" s="98"/>
      <c r="GW606" s="98"/>
      <c r="GX606" s="98"/>
      <c r="GY606" s="98"/>
      <c r="GZ606" s="98"/>
      <c r="HA606" s="98"/>
      <c r="HB606" s="98"/>
      <c r="HC606" s="98"/>
      <c r="HD606" s="98"/>
      <c r="HE606" s="98"/>
      <c r="HF606" s="98"/>
      <c r="HG606" s="98"/>
      <c r="HH606" s="98"/>
      <c r="HI606" s="98"/>
      <c r="HJ606" s="98"/>
      <c r="HK606" s="98"/>
      <c r="HL606" s="98"/>
      <c r="HM606" s="98"/>
      <c r="HN606" s="98"/>
      <c r="HO606" s="98"/>
      <c r="HP606" s="98"/>
      <c r="HQ606" s="98"/>
      <c r="HR606" s="98"/>
      <c r="HS606" s="98"/>
      <c r="HT606" s="98"/>
    </row>
    <row r="607" spans="1:228" ht="15">
      <c r="A607" s="6" t="s">
        <v>971</v>
      </c>
      <c r="B607" s="7" t="s">
        <v>2072</v>
      </c>
      <c r="C607" s="8">
        <v>93</v>
      </c>
      <c r="D607" s="27">
        <v>0</v>
      </c>
      <c r="E607" s="28">
        <v>0</v>
      </c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98"/>
      <c r="AF607" s="98"/>
      <c r="AG607" s="98"/>
      <c r="AH607" s="98"/>
      <c r="AI607" s="98"/>
      <c r="AJ607" s="98"/>
      <c r="AK607" s="98"/>
      <c r="AL607" s="98"/>
      <c r="AM607" s="98"/>
      <c r="AN607" s="98"/>
      <c r="AO607" s="98"/>
      <c r="AP607" s="98"/>
      <c r="AQ607" s="98"/>
      <c r="AR607" s="98"/>
      <c r="AS607" s="98"/>
      <c r="AT607" s="98"/>
      <c r="AU607" s="98"/>
      <c r="AV607" s="98"/>
      <c r="AW607" s="98"/>
      <c r="AX607" s="98"/>
      <c r="AY607" s="98"/>
      <c r="AZ607" s="98"/>
      <c r="BA607" s="98"/>
      <c r="BB607" s="98"/>
      <c r="BC607" s="98"/>
      <c r="BD607" s="98"/>
      <c r="BE607" s="98"/>
      <c r="BF607" s="98"/>
      <c r="BG607" s="98"/>
      <c r="BH607" s="98"/>
      <c r="BI607" s="98"/>
      <c r="BJ607" s="98"/>
      <c r="BK607" s="98"/>
      <c r="BL607" s="98"/>
      <c r="BM607" s="98"/>
      <c r="BN607" s="98"/>
      <c r="BO607" s="98"/>
      <c r="BP607" s="98"/>
      <c r="BQ607" s="98"/>
      <c r="BR607" s="98"/>
      <c r="BS607" s="98"/>
      <c r="BT607" s="98"/>
      <c r="BU607" s="98"/>
      <c r="BV607" s="98"/>
      <c r="BW607" s="98"/>
      <c r="BX607" s="98"/>
      <c r="BY607" s="98"/>
      <c r="BZ607" s="98"/>
      <c r="CA607" s="98"/>
      <c r="CB607" s="98"/>
      <c r="CC607" s="98"/>
      <c r="CD607" s="98"/>
      <c r="CE607" s="98"/>
      <c r="CF607" s="98"/>
      <c r="CG607" s="98"/>
      <c r="CH607" s="98"/>
      <c r="CI607" s="98"/>
      <c r="CJ607" s="98"/>
      <c r="CK607" s="98"/>
      <c r="CL607" s="98"/>
      <c r="CM607" s="98"/>
      <c r="CN607" s="98"/>
      <c r="CO607" s="98"/>
      <c r="CP607" s="98"/>
      <c r="CQ607" s="98"/>
      <c r="CR607" s="98"/>
      <c r="CS607" s="98"/>
      <c r="CT607" s="98"/>
      <c r="CU607" s="98"/>
      <c r="CV607" s="98"/>
      <c r="CW607" s="98"/>
      <c r="CX607" s="98"/>
      <c r="CY607" s="98"/>
      <c r="CZ607" s="98"/>
      <c r="DA607" s="98"/>
      <c r="DB607" s="98"/>
      <c r="DC607" s="98"/>
      <c r="DD607" s="98"/>
      <c r="DE607" s="98"/>
      <c r="DF607" s="98"/>
      <c r="DG607" s="98"/>
      <c r="DH607" s="98"/>
      <c r="DI607" s="98"/>
      <c r="DJ607" s="98"/>
      <c r="DK607" s="98"/>
      <c r="DL607" s="98"/>
      <c r="DM607" s="98"/>
      <c r="DN607" s="98"/>
      <c r="DO607" s="98"/>
      <c r="DP607" s="98"/>
      <c r="DQ607" s="98"/>
      <c r="DR607" s="98"/>
      <c r="DS607" s="98"/>
      <c r="DT607" s="98"/>
      <c r="DU607" s="98"/>
      <c r="DV607" s="98"/>
      <c r="DW607" s="98"/>
      <c r="DX607" s="98"/>
      <c r="DY607" s="98"/>
      <c r="DZ607" s="98"/>
      <c r="EA607" s="98"/>
      <c r="EB607" s="98"/>
      <c r="EC607" s="98"/>
      <c r="ED607" s="98"/>
      <c r="EE607" s="98"/>
      <c r="EF607" s="98"/>
      <c r="EG607" s="98"/>
      <c r="EH607" s="98"/>
      <c r="EI607" s="98"/>
      <c r="EJ607" s="98"/>
      <c r="EK607" s="98"/>
      <c r="EL607" s="98"/>
      <c r="EM607" s="98"/>
      <c r="EN607" s="98"/>
      <c r="EO607" s="98"/>
      <c r="EP607" s="98"/>
      <c r="EQ607" s="98"/>
      <c r="ER607" s="98"/>
      <c r="ES607" s="98"/>
      <c r="ET607" s="98"/>
      <c r="EU607" s="98"/>
      <c r="EV607" s="98"/>
      <c r="EW607" s="98"/>
      <c r="EX607" s="98"/>
      <c r="EY607" s="98"/>
      <c r="EZ607" s="98"/>
      <c r="FA607" s="98"/>
      <c r="FB607" s="98"/>
      <c r="FC607" s="98"/>
      <c r="FD607" s="98"/>
      <c r="FE607" s="98"/>
      <c r="FF607" s="98"/>
      <c r="FG607" s="98"/>
      <c r="FH607" s="98"/>
      <c r="FI607" s="98"/>
      <c r="FJ607" s="98"/>
      <c r="FK607" s="98"/>
      <c r="FL607" s="98"/>
      <c r="FM607" s="98"/>
      <c r="FN607" s="98"/>
      <c r="FO607" s="98"/>
      <c r="FP607" s="98"/>
      <c r="FQ607" s="98"/>
      <c r="FR607" s="98"/>
      <c r="FS607" s="98"/>
      <c r="FT607" s="98"/>
      <c r="FU607" s="98"/>
      <c r="FV607" s="98"/>
      <c r="FW607" s="98"/>
      <c r="FX607" s="98"/>
      <c r="FY607" s="98"/>
      <c r="FZ607" s="98"/>
      <c r="GA607" s="98"/>
      <c r="GB607" s="98"/>
      <c r="GC607" s="98"/>
      <c r="GD607" s="98"/>
      <c r="GE607" s="98"/>
      <c r="GF607" s="98"/>
      <c r="GG607" s="98"/>
      <c r="GH607" s="98"/>
      <c r="GI607" s="98"/>
      <c r="GJ607" s="98"/>
      <c r="GK607" s="98"/>
      <c r="GL607" s="98"/>
      <c r="GM607" s="98"/>
      <c r="GN607" s="98"/>
      <c r="GO607" s="98"/>
      <c r="GP607" s="98"/>
      <c r="GQ607" s="98"/>
      <c r="GR607" s="98"/>
      <c r="GS607" s="98"/>
      <c r="GT607" s="98"/>
      <c r="GU607" s="98"/>
      <c r="GV607" s="98"/>
      <c r="GW607" s="98"/>
      <c r="GX607" s="98"/>
      <c r="GY607" s="98"/>
      <c r="GZ607" s="98"/>
      <c r="HA607" s="98"/>
      <c r="HB607" s="98"/>
      <c r="HC607" s="98"/>
      <c r="HD607" s="98"/>
      <c r="HE607" s="98"/>
      <c r="HF607" s="98"/>
      <c r="HG607" s="98"/>
      <c r="HH607" s="98"/>
      <c r="HI607" s="98"/>
      <c r="HJ607" s="98"/>
      <c r="HK607" s="98"/>
      <c r="HL607" s="98"/>
      <c r="HM607" s="98"/>
      <c r="HN607" s="98"/>
      <c r="HO607" s="98"/>
      <c r="HP607" s="98"/>
      <c r="HQ607" s="98"/>
      <c r="HR607" s="98"/>
      <c r="HS607" s="98"/>
      <c r="HT607" s="98"/>
    </row>
    <row r="608" spans="1:228" ht="30">
      <c r="A608" s="67" t="s">
        <v>972</v>
      </c>
      <c r="B608" s="252" t="s">
        <v>2073</v>
      </c>
      <c r="C608" s="8">
        <v>181.55</v>
      </c>
      <c r="D608" s="27"/>
      <c r="E608" s="2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  <c r="AC608" s="98"/>
      <c r="AD608" s="98"/>
      <c r="AE608" s="98"/>
      <c r="AF608" s="98"/>
      <c r="AG608" s="98"/>
      <c r="AH608" s="98"/>
      <c r="AI608" s="98"/>
      <c r="AJ608" s="98"/>
      <c r="AK608" s="98"/>
      <c r="AL608" s="98"/>
      <c r="AM608" s="98"/>
      <c r="AN608" s="98"/>
      <c r="AO608" s="98"/>
      <c r="AP608" s="98"/>
      <c r="AQ608" s="98"/>
      <c r="AR608" s="98"/>
      <c r="AS608" s="98"/>
      <c r="AT608" s="98"/>
      <c r="AU608" s="98"/>
      <c r="AV608" s="98"/>
      <c r="AW608" s="98"/>
      <c r="AX608" s="98"/>
      <c r="AY608" s="98"/>
      <c r="AZ608" s="98"/>
      <c r="BA608" s="98"/>
      <c r="BB608" s="98"/>
      <c r="BC608" s="98"/>
      <c r="BD608" s="98"/>
      <c r="BE608" s="98"/>
      <c r="BF608" s="98"/>
      <c r="BG608" s="98"/>
      <c r="BH608" s="98"/>
      <c r="BI608" s="98"/>
      <c r="BJ608" s="98"/>
      <c r="BK608" s="98"/>
      <c r="BL608" s="98"/>
      <c r="BM608" s="98"/>
      <c r="BN608" s="98"/>
      <c r="BO608" s="98"/>
      <c r="BP608" s="98"/>
      <c r="BQ608" s="98"/>
      <c r="BR608" s="98"/>
      <c r="BS608" s="98"/>
      <c r="BT608" s="98"/>
      <c r="BU608" s="98"/>
      <c r="BV608" s="98"/>
      <c r="BW608" s="98"/>
      <c r="BX608" s="98"/>
      <c r="BY608" s="98"/>
      <c r="BZ608" s="98"/>
      <c r="CA608" s="98"/>
      <c r="CB608" s="98"/>
      <c r="CC608" s="98"/>
      <c r="CD608" s="98"/>
      <c r="CE608" s="98"/>
      <c r="CF608" s="98"/>
      <c r="CG608" s="98"/>
      <c r="CH608" s="98"/>
      <c r="CI608" s="98"/>
      <c r="CJ608" s="98"/>
      <c r="CK608" s="98"/>
      <c r="CL608" s="98"/>
      <c r="CM608" s="98"/>
      <c r="CN608" s="98"/>
      <c r="CO608" s="98"/>
      <c r="CP608" s="98"/>
      <c r="CQ608" s="98"/>
      <c r="CR608" s="98"/>
      <c r="CS608" s="98"/>
      <c r="CT608" s="98"/>
      <c r="CU608" s="98"/>
      <c r="CV608" s="98"/>
      <c r="CW608" s="98"/>
      <c r="CX608" s="98"/>
      <c r="CY608" s="98"/>
      <c r="CZ608" s="98"/>
      <c r="DA608" s="98"/>
      <c r="DB608" s="98"/>
      <c r="DC608" s="98"/>
      <c r="DD608" s="98"/>
      <c r="DE608" s="98"/>
      <c r="DF608" s="98"/>
      <c r="DG608" s="98"/>
      <c r="DH608" s="98"/>
      <c r="DI608" s="98"/>
      <c r="DJ608" s="98"/>
      <c r="DK608" s="98"/>
      <c r="DL608" s="98"/>
      <c r="DM608" s="98"/>
      <c r="DN608" s="98"/>
      <c r="DO608" s="98"/>
      <c r="DP608" s="98"/>
      <c r="DQ608" s="98"/>
      <c r="DR608" s="98"/>
      <c r="DS608" s="98"/>
      <c r="DT608" s="98"/>
      <c r="DU608" s="98"/>
      <c r="DV608" s="98"/>
      <c r="DW608" s="98"/>
      <c r="DX608" s="98"/>
      <c r="DY608" s="98"/>
      <c r="DZ608" s="98"/>
      <c r="EA608" s="98"/>
      <c r="EB608" s="98"/>
      <c r="EC608" s="98"/>
      <c r="ED608" s="98"/>
      <c r="EE608" s="98"/>
      <c r="EF608" s="98"/>
      <c r="EG608" s="98"/>
      <c r="EH608" s="98"/>
      <c r="EI608" s="98"/>
      <c r="EJ608" s="98"/>
      <c r="EK608" s="98"/>
      <c r="EL608" s="98"/>
      <c r="EM608" s="98"/>
      <c r="EN608" s="98"/>
      <c r="EO608" s="98"/>
      <c r="EP608" s="98"/>
      <c r="EQ608" s="98"/>
      <c r="ER608" s="98"/>
      <c r="ES608" s="98"/>
      <c r="ET608" s="98"/>
      <c r="EU608" s="98"/>
      <c r="EV608" s="98"/>
      <c r="EW608" s="98"/>
      <c r="EX608" s="98"/>
      <c r="EY608" s="98"/>
      <c r="EZ608" s="98"/>
      <c r="FA608" s="98"/>
      <c r="FB608" s="98"/>
      <c r="FC608" s="98"/>
      <c r="FD608" s="98"/>
      <c r="FE608" s="98"/>
      <c r="FF608" s="98"/>
      <c r="FG608" s="98"/>
      <c r="FH608" s="98"/>
      <c r="FI608" s="98"/>
      <c r="FJ608" s="98"/>
      <c r="FK608" s="98"/>
      <c r="FL608" s="98"/>
      <c r="FM608" s="98"/>
      <c r="FN608" s="98"/>
      <c r="FO608" s="98"/>
      <c r="FP608" s="98"/>
      <c r="FQ608" s="98"/>
      <c r="FR608" s="98"/>
      <c r="FS608" s="98"/>
      <c r="FT608" s="98"/>
      <c r="FU608" s="98"/>
      <c r="FV608" s="98"/>
      <c r="FW608" s="98"/>
      <c r="FX608" s="98"/>
      <c r="FY608" s="98"/>
      <c r="FZ608" s="98"/>
      <c r="GA608" s="98"/>
      <c r="GB608" s="98"/>
      <c r="GC608" s="98"/>
      <c r="GD608" s="98"/>
      <c r="GE608" s="98"/>
      <c r="GF608" s="98"/>
      <c r="GG608" s="98"/>
      <c r="GH608" s="98"/>
      <c r="GI608" s="98"/>
      <c r="GJ608" s="98"/>
      <c r="GK608" s="98"/>
      <c r="GL608" s="98"/>
      <c r="GM608" s="98"/>
      <c r="GN608" s="98"/>
      <c r="GO608" s="98"/>
      <c r="GP608" s="98"/>
      <c r="GQ608" s="98"/>
      <c r="GR608" s="98"/>
      <c r="GS608" s="98"/>
      <c r="GT608" s="98"/>
      <c r="GU608" s="98"/>
      <c r="GV608" s="98"/>
      <c r="GW608" s="98"/>
      <c r="GX608" s="98"/>
      <c r="GY608" s="98"/>
      <c r="GZ608" s="98"/>
      <c r="HA608" s="98"/>
      <c r="HB608" s="98"/>
      <c r="HC608" s="98"/>
      <c r="HD608" s="98"/>
      <c r="HE608" s="98"/>
      <c r="HF608" s="98"/>
      <c r="HG608" s="98"/>
      <c r="HH608" s="98"/>
      <c r="HI608" s="98"/>
      <c r="HJ608" s="98"/>
      <c r="HK608" s="98"/>
      <c r="HL608" s="98"/>
      <c r="HM608" s="98"/>
      <c r="HN608" s="98"/>
      <c r="HO608" s="98"/>
      <c r="HP608" s="98"/>
      <c r="HQ608" s="98"/>
      <c r="HR608" s="98"/>
      <c r="HS608" s="98"/>
      <c r="HT608" s="98"/>
    </row>
    <row r="609" spans="1:228" ht="30">
      <c r="A609" s="67" t="s">
        <v>973</v>
      </c>
      <c r="B609" s="68" t="s">
        <v>2074</v>
      </c>
      <c r="C609" s="8">
        <v>87.82</v>
      </c>
      <c r="D609" s="27"/>
      <c r="E609" s="2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  <c r="AC609" s="98"/>
      <c r="AD609" s="98"/>
      <c r="AE609" s="98"/>
      <c r="AF609" s="98"/>
      <c r="AG609" s="98"/>
      <c r="AH609" s="98"/>
      <c r="AI609" s="98"/>
      <c r="AJ609" s="98"/>
      <c r="AK609" s="98"/>
      <c r="AL609" s="98"/>
      <c r="AM609" s="98"/>
      <c r="AN609" s="98"/>
      <c r="AO609" s="98"/>
      <c r="AP609" s="98"/>
      <c r="AQ609" s="98"/>
      <c r="AR609" s="98"/>
      <c r="AS609" s="98"/>
      <c r="AT609" s="98"/>
      <c r="AU609" s="98"/>
      <c r="AV609" s="98"/>
      <c r="AW609" s="98"/>
      <c r="AX609" s="98"/>
      <c r="AY609" s="98"/>
      <c r="AZ609" s="98"/>
      <c r="BA609" s="98"/>
      <c r="BB609" s="98"/>
      <c r="BC609" s="98"/>
      <c r="BD609" s="98"/>
      <c r="BE609" s="98"/>
      <c r="BF609" s="98"/>
      <c r="BG609" s="98"/>
      <c r="BH609" s="98"/>
      <c r="BI609" s="98"/>
      <c r="BJ609" s="98"/>
      <c r="BK609" s="98"/>
      <c r="BL609" s="98"/>
      <c r="BM609" s="98"/>
      <c r="BN609" s="98"/>
      <c r="BO609" s="98"/>
      <c r="BP609" s="98"/>
      <c r="BQ609" s="98"/>
      <c r="BR609" s="98"/>
      <c r="BS609" s="98"/>
      <c r="BT609" s="98"/>
      <c r="BU609" s="98"/>
      <c r="BV609" s="98"/>
      <c r="BW609" s="98"/>
      <c r="BX609" s="98"/>
      <c r="BY609" s="98"/>
      <c r="BZ609" s="98"/>
      <c r="CA609" s="98"/>
      <c r="CB609" s="98"/>
      <c r="CC609" s="98"/>
      <c r="CD609" s="98"/>
      <c r="CE609" s="98"/>
      <c r="CF609" s="98"/>
      <c r="CG609" s="98"/>
      <c r="CH609" s="98"/>
      <c r="CI609" s="98"/>
      <c r="CJ609" s="98"/>
      <c r="CK609" s="98"/>
      <c r="CL609" s="98"/>
      <c r="CM609" s="98"/>
      <c r="CN609" s="98"/>
      <c r="CO609" s="98"/>
      <c r="CP609" s="98"/>
      <c r="CQ609" s="98"/>
      <c r="CR609" s="98"/>
      <c r="CS609" s="98"/>
      <c r="CT609" s="98"/>
      <c r="CU609" s="98"/>
      <c r="CV609" s="98"/>
      <c r="CW609" s="98"/>
      <c r="CX609" s="98"/>
      <c r="CY609" s="98"/>
      <c r="CZ609" s="98"/>
      <c r="DA609" s="98"/>
      <c r="DB609" s="98"/>
      <c r="DC609" s="98"/>
      <c r="DD609" s="98"/>
      <c r="DE609" s="98"/>
      <c r="DF609" s="98"/>
      <c r="DG609" s="98"/>
      <c r="DH609" s="98"/>
      <c r="DI609" s="98"/>
      <c r="DJ609" s="98"/>
      <c r="DK609" s="98"/>
      <c r="DL609" s="98"/>
      <c r="DM609" s="98"/>
      <c r="DN609" s="98"/>
      <c r="DO609" s="98"/>
      <c r="DP609" s="98"/>
      <c r="DQ609" s="98"/>
      <c r="DR609" s="98"/>
      <c r="DS609" s="98"/>
      <c r="DT609" s="98"/>
      <c r="DU609" s="98"/>
      <c r="DV609" s="98"/>
      <c r="DW609" s="98"/>
      <c r="DX609" s="98"/>
      <c r="DY609" s="98"/>
      <c r="DZ609" s="98"/>
      <c r="EA609" s="98"/>
      <c r="EB609" s="98"/>
      <c r="EC609" s="98"/>
      <c r="ED609" s="98"/>
      <c r="EE609" s="98"/>
      <c r="EF609" s="98"/>
      <c r="EG609" s="98"/>
      <c r="EH609" s="98"/>
      <c r="EI609" s="98"/>
      <c r="EJ609" s="98"/>
      <c r="EK609" s="98"/>
      <c r="EL609" s="98"/>
      <c r="EM609" s="98"/>
      <c r="EN609" s="98"/>
      <c r="EO609" s="98"/>
      <c r="EP609" s="98"/>
      <c r="EQ609" s="98"/>
      <c r="ER609" s="98"/>
      <c r="ES609" s="98"/>
      <c r="ET609" s="98"/>
      <c r="EU609" s="98"/>
      <c r="EV609" s="98"/>
      <c r="EW609" s="98"/>
      <c r="EX609" s="98"/>
      <c r="EY609" s="98"/>
      <c r="EZ609" s="98"/>
      <c r="FA609" s="98"/>
      <c r="FB609" s="98"/>
      <c r="FC609" s="98"/>
      <c r="FD609" s="98"/>
      <c r="FE609" s="98"/>
      <c r="FF609" s="98"/>
      <c r="FG609" s="98"/>
      <c r="FH609" s="98"/>
      <c r="FI609" s="98"/>
      <c r="FJ609" s="98"/>
      <c r="FK609" s="98"/>
      <c r="FL609" s="98"/>
      <c r="FM609" s="98"/>
      <c r="FN609" s="98"/>
      <c r="FO609" s="98"/>
      <c r="FP609" s="98"/>
      <c r="FQ609" s="98"/>
      <c r="FR609" s="98"/>
      <c r="FS609" s="98"/>
      <c r="FT609" s="98"/>
      <c r="FU609" s="98"/>
      <c r="FV609" s="98"/>
      <c r="FW609" s="98"/>
      <c r="FX609" s="98"/>
      <c r="FY609" s="98"/>
      <c r="FZ609" s="98"/>
      <c r="GA609" s="98"/>
      <c r="GB609" s="98"/>
      <c r="GC609" s="98"/>
      <c r="GD609" s="98"/>
      <c r="GE609" s="98"/>
      <c r="GF609" s="98"/>
      <c r="GG609" s="98"/>
      <c r="GH609" s="98"/>
      <c r="GI609" s="98"/>
      <c r="GJ609" s="98"/>
      <c r="GK609" s="98"/>
      <c r="GL609" s="98"/>
      <c r="GM609" s="98"/>
      <c r="GN609" s="98"/>
      <c r="GO609" s="98"/>
      <c r="GP609" s="98"/>
      <c r="GQ609" s="98"/>
      <c r="GR609" s="98"/>
      <c r="GS609" s="98"/>
      <c r="GT609" s="98"/>
      <c r="GU609" s="98"/>
      <c r="GV609" s="98"/>
      <c r="GW609" s="98"/>
      <c r="GX609" s="98"/>
      <c r="GY609" s="98"/>
      <c r="GZ609" s="98"/>
      <c r="HA609" s="98"/>
      <c r="HB609" s="98"/>
      <c r="HC609" s="98"/>
      <c r="HD609" s="98"/>
      <c r="HE609" s="98"/>
      <c r="HF609" s="98"/>
      <c r="HG609" s="98"/>
      <c r="HH609" s="98"/>
      <c r="HI609" s="98"/>
      <c r="HJ609" s="98"/>
      <c r="HK609" s="98"/>
      <c r="HL609" s="98"/>
      <c r="HM609" s="98"/>
      <c r="HN609" s="98"/>
      <c r="HO609" s="98"/>
      <c r="HP609" s="98"/>
      <c r="HQ609" s="98"/>
      <c r="HR609" s="98"/>
      <c r="HS609" s="98"/>
      <c r="HT609" s="98"/>
    </row>
    <row r="610" spans="1:228" ht="30">
      <c r="A610" s="67" t="s">
        <v>974</v>
      </c>
      <c r="B610" s="68" t="s">
        <v>2075</v>
      </c>
      <c r="C610" s="8">
        <v>110.92</v>
      </c>
      <c r="D610" s="27"/>
      <c r="E610" s="2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  <c r="AC610" s="98"/>
      <c r="AD610" s="98"/>
      <c r="AE610" s="98"/>
      <c r="AF610" s="98"/>
      <c r="AG610" s="98"/>
      <c r="AH610" s="98"/>
      <c r="AI610" s="98"/>
      <c r="AJ610" s="98"/>
      <c r="AK610" s="98"/>
      <c r="AL610" s="98"/>
      <c r="AM610" s="98"/>
      <c r="AN610" s="98"/>
      <c r="AO610" s="98"/>
      <c r="AP610" s="98"/>
      <c r="AQ610" s="98"/>
      <c r="AR610" s="98"/>
      <c r="AS610" s="98"/>
      <c r="AT610" s="98"/>
      <c r="AU610" s="98"/>
      <c r="AV610" s="98"/>
      <c r="AW610" s="98"/>
      <c r="AX610" s="98"/>
      <c r="AY610" s="98"/>
      <c r="AZ610" s="98"/>
      <c r="BA610" s="98"/>
      <c r="BB610" s="98"/>
      <c r="BC610" s="98"/>
      <c r="BD610" s="98"/>
      <c r="BE610" s="98"/>
      <c r="BF610" s="98"/>
      <c r="BG610" s="98"/>
      <c r="BH610" s="98"/>
      <c r="BI610" s="98"/>
      <c r="BJ610" s="98"/>
      <c r="BK610" s="98"/>
      <c r="BL610" s="98"/>
      <c r="BM610" s="98"/>
      <c r="BN610" s="98"/>
      <c r="BO610" s="98"/>
      <c r="BP610" s="98"/>
      <c r="BQ610" s="98"/>
      <c r="BR610" s="98"/>
      <c r="BS610" s="98"/>
      <c r="BT610" s="98"/>
      <c r="BU610" s="98"/>
      <c r="BV610" s="98"/>
      <c r="BW610" s="98"/>
      <c r="BX610" s="98"/>
      <c r="BY610" s="98"/>
      <c r="BZ610" s="98"/>
      <c r="CA610" s="98"/>
      <c r="CB610" s="98"/>
      <c r="CC610" s="98"/>
      <c r="CD610" s="98"/>
      <c r="CE610" s="98"/>
      <c r="CF610" s="98"/>
      <c r="CG610" s="98"/>
      <c r="CH610" s="98"/>
      <c r="CI610" s="98"/>
      <c r="CJ610" s="98"/>
      <c r="CK610" s="98"/>
      <c r="CL610" s="98"/>
      <c r="CM610" s="98"/>
      <c r="CN610" s="98"/>
      <c r="CO610" s="98"/>
      <c r="CP610" s="98"/>
      <c r="CQ610" s="98"/>
      <c r="CR610" s="98"/>
      <c r="CS610" s="98"/>
      <c r="CT610" s="98"/>
      <c r="CU610" s="98"/>
      <c r="CV610" s="98"/>
      <c r="CW610" s="98"/>
      <c r="CX610" s="98"/>
      <c r="CY610" s="98"/>
      <c r="CZ610" s="98"/>
      <c r="DA610" s="98"/>
      <c r="DB610" s="98"/>
      <c r="DC610" s="98"/>
      <c r="DD610" s="98"/>
      <c r="DE610" s="98"/>
      <c r="DF610" s="98"/>
      <c r="DG610" s="98"/>
      <c r="DH610" s="98"/>
      <c r="DI610" s="98"/>
      <c r="DJ610" s="98"/>
      <c r="DK610" s="98"/>
      <c r="DL610" s="98"/>
      <c r="DM610" s="98"/>
      <c r="DN610" s="98"/>
      <c r="DO610" s="98"/>
      <c r="DP610" s="98"/>
      <c r="DQ610" s="98"/>
      <c r="DR610" s="98"/>
      <c r="DS610" s="98"/>
      <c r="DT610" s="98"/>
      <c r="DU610" s="98"/>
      <c r="DV610" s="98"/>
      <c r="DW610" s="98"/>
      <c r="DX610" s="98"/>
      <c r="DY610" s="98"/>
      <c r="DZ610" s="98"/>
      <c r="EA610" s="98"/>
      <c r="EB610" s="98"/>
      <c r="EC610" s="98"/>
      <c r="ED610" s="98"/>
      <c r="EE610" s="98"/>
      <c r="EF610" s="98"/>
      <c r="EG610" s="98"/>
      <c r="EH610" s="98"/>
      <c r="EI610" s="98"/>
      <c r="EJ610" s="98"/>
      <c r="EK610" s="98"/>
      <c r="EL610" s="98"/>
      <c r="EM610" s="98"/>
      <c r="EN610" s="98"/>
      <c r="EO610" s="98"/>
      <c r="EP610" s="98"/>
      <c r="EQ610" s="98"/>
      <c r="ER610" s="98"/>
      <c r="ES610" s="98"/>
      <c r="ET610" s="98"/>
      <c r="EU610" s="98"/>
      <c r="EV610" s="98"/>
      <c r="EW610" s="98"/>
      <c r="EX610" s="98"/>
      <c r="EY610" s="98"/>
      <c r="EZ610" s="98"/>
      <c r="FA610" s="98"/>
      <c r="FB610" s="98"/>
      <c r="FC610" s="98"/>
      <c r="FD610" s="98"/>
      <c r="FE610" s="98"/>
      <c r="FF610" s="98"/>
      <c r="FG610" s="98"/>
      <c r="FH610" s="98"/>
      <c r="FI610" s="98"/>
      <c r="FJ610" s="98"/>
      <c r="FK610" s="98"/>
      <c r="FL610" s="98"/>
      <c r="FM610" s="98"/>
      <c r="FN610" s="98"/>
      <c r="FO610" s="98"/>
      <c r="FP610" s="98"/>
      <c r="FQ610" s="98"/>
      <c r="FR610" s="98"/>
      <c r="FS610" s="98"/>
      <c r="FT610" s="98"/>
      <c r="FU610" s="98"/>
      <c r="FV610" s="98"/>
      <c r="FW610" s="98"/>
      <c r="FX610" s="98"/>
      <c r="FY610" s="98"/>
      <c r="FZ610" s="98"/>
      <c r="GA610" s="98"/>
      <c r="GB610" s="98"/>
      <c r="GC610" s="98"/>
      <c r="GD610" s="98"/>
      <c r="GE610" s="98"/>
      <c r="GF610" s="98"/>
      <c r="GG610" s="98"/>
      <c r="GH610" s="98"/>
      <c r="GI610" s="98"/>
      <c r="GJ610" s="98"/>
      <c r="GK610" s="98"/>
      <c r="GL610" s="98"/>
      <c r="GM610" s="98"/>
      <c r="GN610" s="98"/>
      <c r="GO610" s="98"/>
      <c r="GP610" s="98"/>
      <c r="GQ610" s="98"/>
      <c r="GR610" s="98"/>
      <c r="GS610" s="98"/>
      <c r="GT610" s="98"/>
      <c r="GU610" s="98"/>
      <c r="GV610" s="98"/>
      <c r="GW610" s="98"/>
      <c r="GX610" s="98"/>
      <c r="GY610" s="98"/>
      <c r="GZ610" s="98"/>
      <c r="HA610" s="98"/>
      <c r="HB610" s="98"/>
      <c r="HC610" s="98"/>
      <c r="HD610" s="98"/>
      <c r="HE610" s="98"/>
      <c r="HF610" s="98"/>
      <c r="HG610" s="98"/>
      <c r="HH610" s="98"/>
      <c r="HI610" s="98"/>
      <c r="HJ610" s="98"/>
      <c r="HK610" s="98"/>
      <c r="HL610" s="98"/>
      <c r="HM610" s="98"/>
      <c r="HN610" s="98"/>
      <c r="HO610" s="98"/>
      <c r="HP610" s="98"/>
      <c r="HQ610" s="98"/>
      <c r="HR610" s="98"/>
      <c r="HS610" s="98"/>
      <c r="HT610" s="98"/>
    </row>
    <row r="611" spans="1:228" ht="30">
      <c r="A611" s="67" t="s">
        <v>975</v>
      </c>
      <c r="B611" s="68" t="s">
        <v>2076</v>
      </c>
      <c r="C611" s="8">
        <v>99.92</v>
      </c>
      <c r="D611" s="27"/>
      <c r="E611" s="2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8"/>
      <c r="AI611" s="98"/>
      <c r="AJ611" s="98"/>
      <c r="AK611" s="98"/>
      <c r="AL611" s="98"/>
      <c r="AM611" s="98"/>
      <c r="AN611" s="98"/>
      <c r="AO611" s="98"/>
      <c r="AP611" s="98"/>
      <c r="AQ611" s="98"/>
      <c r="AR611" s="98"/>
      <c r="AS611" s="98"/>
      <c r="AT611" s="98"/>
      <c r="AU611" s="98"/>
      <c r="AV611" s="98"/>
      <c r="AW611" s="98"/>
      <c r="AX611" s="98"/>
      <c r="AY611" s="98"/>
      <c r="AZ611" s="98"/>
      <c r="BA611" s="98"/>
      <c r="BB611" s="98"/>
      <c r="BC611" s="98"/>
      <c r="BD611" s="98"/>
      <c r="BE611" s="98"/>
      <c r="BF611" s="98"/>
      <c r="BG611" s="98"/>
      <c r="BH611" s="98"/>
      <c r="BI611" s="98"/>
      <c r="BJ611" s="98"/>
      <c r="BK611" s="98"/>
      <c r="BL611" s="98"/>
      <c r="BM611" s="98"/>
      <c r="BN611" s="98"/>
      <c r="BO611" s="98"/>
      <c r="BP611" s="98"/>
      <c r="BQ611" s="98"/>
      <c r="BR611" s="98"/>
      <c r="BS611" s="98"/>
      <c r="BT611" s="98"/>
      <c r="BU611" s="98"/>
      <c r="BV611" s="98"/>
      <c r="BW611" s="98"/>
      <c r="BX611" s="98"/>
      <c r="BY611" s="98"/>
      <c r="BZ611" s="98"/>
      <c r="CA611" s="98"/>
      <c r="CB611" s="98"/>
      <c r="CC611" s="98"/>
      <c r="CD611" s="98"/>
      <c r="CE611" s="98"/>
      <c r="CF611" s="98"/>
      <c r="CG611" s="98"/>
      <c r="CH611" s="98"/>
      <c r="CI611" s="98"/>
      <c r="CJ611" s="98"/>
      <c r="CK611" s="98"/>
      <c r="CL611" s="98"/>
      <c r="CM611" s="98"/>
      <c r="CN611" s="98"/>
      <c r="CO611" s="98"/>
      <c r="CP611" s="98"/>
      <c r="CQ611" s="98"/>
      <c r="CR611" s="98"/>
      <c r="CS611" s="98"/>
      <c r="CT611" s="98"/>
      <c r="CU611" s="98"/>
      <c r="CV611" s="98"/>
      <c r="CW611" s="98"/>
      <c r="CX611" s="98"/>
      <c r="CY611" s="98"/>
      <c r="CZ611" s="98"/>
      <c r="DA611" s="98"/>
      <c r="DB611" s="98"/>
      <c r="DC611" s="98"/>
      <c r="DD611" s="98"/>
      <c r="DE611" s="98"/>
      <c r="DF611" s="98"/>
      <c r="DG611" s="98"/>
      <c r="DH611" s="98"/>
      <c r="DI611" s="98"/>
      <c r="DJ611" s="98"/>
      <c r="DK611" s="98"/>
      <c r="DL611" s="98"/>
      <c r="DM611" s="98"/>
      <c r="DN611" s="98"/>
      <c r="DO611" s="98"/>
      <c r="DP611" s="98"/>
      <c r="DQ611" s="98"/>
      <c r="DR611" s="98"/>
      <c r="DS611" s="98"/>
      <c r="DT611" s="98"/>
      <c r="DU611" s="98"/>
      <c r="DV611" s="98"/>
      <c r="DW611" s="98"/>
      <c r="DX611" s="98"/>
      <c r="DY611" s="98"/>
      <c r="DZ611" s="98"/>
      <c r="EA611" s="98"/>
      <c r="EB611" s="98"/>
      <c r="EC611" s="98"/>
      <c r="ED611" s="98"/>
      <c r="EE611" s="98"/>
      <c r="EF611" s="98"/>
      <c r="EG611" s="98"/>
      <c r="EH611" s="98"/>
      <c r="EI611" s="98"/>
      <c r="EJ611" s="98"/>
      <c r="EK611" s="98"/>
      <c r="EL611" s="98"/>
      <c r="EM611" s="98"/>
      <c r="EN611" s="98"/>
      <c r="EO611" s="98"/>
      <c r="EP611" s="98"/>
      <c r="EQ611" s="98"/>
      <c r="ER611" s="98"/>
      <c r="ES611" s="98"/>
      <c r="ET611" s="98"/>
      <c r="EU611" s="98"/>
      <c r="EV611" s="98"/>
      <c r="EW611" s="98"/>
      <c r="EX611" s="98"/>
      <c r="EY611" s="98"/>
      <c r="EZ611" s="98"/>
      <c r="FA611" s="98"/>
      <c r="FB611" s="98"/>
      <c r="FC611" s="98"/>
      <c r="FD611" s="98"/>
      <c r="FE611" s="98"/>
      <c r="FF611" s="98"/>
      <c r="FG611" s="98"/>
      <c r="FH611" s="98"/>
      <c r="FI611" s="98"/>
      <c r="FJ611" s="98"/>
      <c r="FK611" s="98"/>
      <c r="FL611" s="98"/>
      <c r="FM611" s="98"/>
      <c r="FN611" s="98"/>
      <c r="FO611" s="98"/>
      <c r="FP611" s="98"/>
      <c r="FQ611" s="98"/>
      <c r="FR611" s="98"/>
      <c r="FS611" s="98"/>
      <c r="FT611" s="98"/>
      <c r="FU611" s="98"/>
      <c r="FV611" s="98"/>
      <c r="FW611" s="98"/>
      <c r="FX611" s="98"/>
      <c r="FY611" s="98"/>
      <c r="FZ611" s="98"/>
      <c r="GA611" s="98"/>
      <c r="GB611" s="98"/>
      <c r="GC611" s="98"/>
      <c r="GD611" s="98"/>
      <c r="GE611" s="98"/>
      <c r="GF611" s="98"/>
      <c r="GG611" s="98"/>
      <c r="GH611" s="98"/>
      <c r="GI611" s="98"/>
      <c r="GJ611" s="98"/>
      <c r="GK611" s="98"/>
      <c r="GL611" s="98"/>
      <c r="GM611" s="98"/>
      <c r="GN611" s="98"/>
      <c r="GO611" s="98"/>
      <c r="GP611" s="98"/>
      <c r="GQ611" s="98"/>
      <c r="GR611" s="98"/>
      <c r="GS611" s="98"/>
      <c r="GT611" s="98"/>
      <c r="GU611" s="98"/>
      <c r="GV611" s="98"/>
      <c r="GW611" s="98"/>
      <c r="GX611" s="98"/>
      <c r="GY611" s="98"/>
      <c r="GZ611" s="98"/>
      <c r="HA611" s="98"/>
      <c r="HB611" s="98"/>
      <c r="HC611" s="98"/>
      <c r="HD611" s="98"/>
      <c r="HE611" s="98"/>
      <c r="HF611" s="98"/>
      <c r="HG611" s="98"/>
      <c r="HH611" s="98"/>
      <c r="HI611" s="98"/>
      <c r="HJ611" s="98"/>
      <c r="HK611" s="98"/>
      <c r="HL611" s="98"/>
      <c r="HM611" s="98"/>
      <c r="HN611" s="98"/>
      <c r="HO611" s="98"/>
      <c r="HP611" s="98"/>
      <c r="HQ611" s="98"/>
      <c r="HR611" s="98"/>
      <c r="HS611" s="98"/>
      <c r="HT611" s="98"/>
    </row>
    <row r="612" spans="1:228" ht="30">
      <c r="A612" s="67" t="s">
        <v>976</v>
      </c>
      <c r="B612" s="68" t="s">
        <v>2077</v>
      </c>
      <c r="C612" s="8">
        <v>82.92</v>
      </c>
      <c r="D612" s="27"/>
      <c r="E612" s="2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  <c r="AD612" s="98"/>
      <c r="AE612" s="98"/>
      <c r="AF612" s="98"/>
      <c r="AG612" s="98"/>
      <c r="AH612" s="98"/>
      <c r="AI612" s="98"/>
      <c r="AJ612" s="98"/>
      <c r="AK612" s="98"/>
      <c r="AL612" s="98"/>
      <c r="AM612" s="98"/>
      <c r="AN612" s="98"/>
      <c r="AO612" s="98"/>
      <c r="AP612" s="98"/>
      <c r="AQ612" s="98"/>
      <c r="AR612" s="98"/>
      <c r="AS612" s="98"/>
      <c r="AT612" s="98"/>
      <c r="AU612" s="98"/>
      <c r="AV612" s="98"/>
      <c r="AW612" s="98"/>
      <c r="AX612" s="98"/>
      <c r="AY612" s="98"/>
      <c r="AZ612" s="98"/>
      <c r="BA612" s="98"/>
      <c r="BB612" s="98"/>
      <c r="BC612" s="98"/>
      <c r="BD612" s="98"/>
      <c r="BE612" s="98"/>
      <c r="BF612" s="98"/>
      <c r="BG612" s="98"/>
      <c r="BH612" s="98"/>
      <c r="BI612" s="98"/>
      <c r="BJ612" s="98"/>
      <c r="BK612" s="98"/>
      <c r="BL612" s="98"/>
      <c r="BM612" s="98"/>
      <c r="BN612" s="98"/>
      <c r="BO612" s="98"/>
      <c r="BP612" s="98"/>
      <c r="BQ612" s="98"/>
      <c r="BR612" s="98"/>
      <c r="BS612" s="98"/>
      <c r="BT612" s="98"/>
      <c r="BU612" s="98"/>
      <c r="BV612" s="98"/>
      <c r="BW612" s="98"/>
      <c r="BX612" s="98"/>
      <c r="BY612" s="98"/>
      <c r="BZ612" s="98"/>
      <c r="CA612" s="98"/>
      <c r="CB612" s="98"/>
      <c r="CC612" s="98"/>
      <c r="CD612" s="98"/>
      <c r="CE612" s="98"/>
      <c r="CF612" s="98"/>
      <c r="CG612" s="98"/>
      <c r="CH612" s="98"/>
      <c r="CI612" s="98"/>
      <c r="CJ612" s="98"/>
      <c r="CK612" s="98"/>
      <c r="CL612" s="98"/>
      <c r="CM612" s="98"/>
      <c r="CN612" s="98"/>
      <c r="CO612" s="98"/>
      <c r="CP612" s="98"/>
      <c r="CQ612" s="98"/>
      <c r="CR612" s="98"/>
      <c r="CS612" s="98"/>
      <c r="CT612" s="98"/>
      <c r="CU612" s="98"/>
      <c r="CV612" s="98"/>
      <c r="CW612" s="98"/>
      <c r="CX612" s="98"/>
      <c r="CY612" s="98"/>
      <c r="CZ612" s="98"/>
      <c r="DA612" s="98"/>
      <c r="DB612" s="98"/>
      <c r="DC612" s="98"/>
      <c r="DD612" s="98"/>
      <c r="DE612" s="98"/>
      <c r="DF612" s="98"/>
      <c r="DG612" s="98"/>
      <c r="DH612" s="98"/>
      <c r="DI612" s="98"/>
      <c r="DJ612" s="98"/>
      <c r="DK612" s="98"/>
      <c r="DL612" s="98"/>
      <c r="DM612" s="98"/>
      <c r="DN612" s="98"/>
      <c r="DO612" s="98"/>
      <c r="DP612" s="98"/>
      <c r="DQ612" s="98"/>
      <c r="DR612" s="98"/>
      <c r="DS612" s="98"/>
      <c r="DT612" s="98"/>
      <c r="DU612" s="98"/>
      <c r="DV612" s="98"/>
      <c r="DW612" s="98"/>
      <c r="DX612" s="98"/>
      <c r="DY612" s="98"/>
      <c r="DZ612" s="98"/>
      <c r="EA612" s="98"/>
      <c r="EB612" s="98"/>
      <c r="EC612" s="98"/>
      <c r="ED612" s="98"/>
      <c r="EE612" s="98"/>
      <c r="EF612" s="98"/>
      <c r="EG612" s="98"/>
      <c r="EH612" s="98"/>
      <c r="EI612" s="98"/>
      <c r="EJ612" s="98"/>
      <c r="EK612" s="98"/>
      <c r="EL612" s="98"/>
      <c r="EM612" s="98"/>
      <c r="EN612" s="98"/>
      <c r="EO612" s="98"/>
      <c r="EP612" s="98"/>
      <c r="EQ612" s="98"/>
      <c r="ER612" s="98"/>
      <c r="ES612" s="98"/>
      <c r="ET612" s="98"/>
      <c r="EU612" s="98"/>
      <c r="EV612" s="98"/>
      <c r="EW612" s="98"/>
      <c r="EX612" s="98"/>
      <c r="EY612" s="98"/>
      <c r="EZ612" s="98"/>
      <c r="FA612" s="98"/>
      <c r="FB612" s="98"/>
      <c r="FC612" s="98"/>
      <c r="FD612" s="98"/>
      <c r="FE612" s="98"/>
      <c r="FF612" s="98"/>
      <c r="FG612" s="98"/>
      <c r="FH612" s="98"/>
      <c r="FI612" s="98"/>
      <c r="FJ612" s="98"/>
      <c r="FK612" s="98"/>
      <c r="FL612" s="98"/>
      <c r="FM612" s="98"/>
      <c r="FN612" s="98"/>
      <c r="FO612" s="98"/>
      <c r="FP612" s="98"/>
      <c r="FQ612" s="98"/>
      <c r="FR612" s="98"/>
      <c r="FS612" s="98"/>
      <c r="FT612" s="98"/>
      <c r="FU612" s="98"/>
      <c r="FV612" s="98"/>
      <c r="FW612" s="98"/>
      <c r="FX612" s="98"/>
      <c r="FY612" s="98"/>
      <c r="FZ612" s="98"/>
      <c r="GA612" s="98"/>
      <c r="GB612" s="98"/>
      <c r="GC612" s="98"/>
      <c r="GD612" s="98"/>
      <c r="GE612" s="98"/>
      <c r="GF612" s="98"/>
      <c r="GG612" s="98"/>
      <c r="GH612" s="98"/>
      <c r="GI612" s="98"/>
      <c r="GJ612" s="98"/>
      <c r="GK612" s="98"/>
      <c r="GL612" s="98"/>
      <c r="GM612" s="98"/>
      <c r="GN612" s="98"/>
      <c r="GO612" s="98"/>
      <c r="GP612" s="98"/>
      <c r="GQ612" s="98"/>
      <c r="GR612" s="98"/>
      <c r="GS612" s="98"/>
      <c r="GT612" s="98"/>
      <c r="GU612" s="98"/>
      <c r="GV612" s="98"/>
      <c r="GW612" s="98"/>
      <c r="GX612" s="98"/>
      <c r="GY612" s="98"/>
      <c r="GZ612" s="98"/>
      <c r="HA612" s="98"/>
      <c r="HB612" s="98"/>
      <c r="HC612" s="98"/>
      <c r="HD612" s="98"/>
      <c r="HE612" s="98"/>
      <c r="HF612" s="98"/>
      <c r="HG612" s="98"/>
      <c r="HH612" s="98"/>
      <c r="HI612" s="98"/>
      <c r="HJ612" s="98"/>
      <c r="HK612" s="98"/>
      <c r="HL612" s="98"/>
      <c r="HM612" s="98"/>
      <c r="HN612" s="98"/>
      <c r="HO612" s="98"/>
      <c r="HP612" s="98"/>
      <c r="HQ612" s="98"/>
      <c r="HR612" s="98"/>
      <c r="HS612" s="98"/>
      <c r="HT612" s="98"/>
    </row>
    <row r="613" spans="1:228" ht="30">
      <c r="A613" s="67" t="s">
        <v>977</v>
      </c>
      <c r="B613" s="68" t="s">
        <v>2078</v>
      </c>
      <c r="C613" s="8">
        <v>77.03</v>
      </c>
      <c r="D613" s="27"/>
      <c r="E613" s="2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98"/>
      <c r="AF613" s="98"/>
      <c r="AG613" s="98"/>
      <c r="AH613" s="98"/>
      <c r="AI613" s="98"/>
      <c r="AJ613" s="98"/>
      <c r="AK613" s="98"/>
      <c r="AL613" s="98"/>
      <c r="AM613" s="98"/>
      <c r="AN613" s="98"/>
      <c r="AO613" s="98"/>
      <c r="AP613" s="98"/>
      <c r="AQ613" s="98"/>
      <c r="AR613" s="98"/>
      <c r="AS613" s="98"/>
      <c r="AT613" s="98"/>
      <c r="AU613" s="98"/>
      <c r="AV613" s="98"/>
      <c r="AW613" s="98"/>
      <c r="AX613" s="98"/>
      <c r="AY613" s="98"/>
      <c r="AZ613" s="98"/>
      <c r="BA613" s="98"/>
      <c r="BB613" s="98"/>
      <c r="BC613" s="98"/>
      <c r="BD613" s="98"/>
      <c r="BE613" s="98"/>
      <c r="BF613" s="98"/>
      <c r="BG613" s="98"/>
      <c r="BH613" s="98"/>
      <c r="BI613" s="98"/>
      <c r="BJ613" s="98"/>
      <c r="BK613" s="98"/>
      <c r="BL613" s="98"/>
      <c r="BM613" s="98"/>
      <c r="BN613" s="98"/>
      <c r="BO613" s="98"/>
      <c r="BP613" s="98"/>
      <c r="BQ613" s="98"/>
      <c r="BR613" s="98"/>
      <c r="BS613" s="98"/>
      <c r="BT613" s="98"/>
      <c r="BU613" s="98"/>
      <c r="BV613" s="98"/>
      <c r="BW613" s="98"/>
      <c r="BX613" s="98"/>
      <c r="BY613" s="98"/>
      <c r="BZ613" s="98"/>
      <c r="CA613" s="98"/>
      <c r="CB613" s="98"/>
      <c r="CC613" s="98"/>
      <c r="CD613" s="98"/>
      <c r="CE613" s="98"/>
      <c r="CF613" s="98"/>
      <c r="CG613" s="98"/>
      <c r="CH613" s="98"/>
      <c r="CI613" s="98"/>
      <c r="CJ613" s="98"/>
      <c r="CK613" s="98"/>
      <c r="CL613" s="98"/>
      <c r="CM613" s="98"/>
      <c r="CN613" s="98"/>
      <c r="CO613" s="98"/>
      <c r="CP613" s="98"/>
      <c r="CQ613" s="98"/>
      <c r="CR613" s="98"/>
      <c r="CS613" s="98"/>
      <c r="CT613" s="98"/>
      <c r="CU613" s="98"/>
      <c r="CV613" s="98"/>
      <c r="CW613" s="98"/>
      <c r="CX613" s="98"/>
      <c r="CY613" s="98"/>
      <c r="CZ613" s="98"/>
      <c r="DA613" s="98"/>
      <c r="DB613" s="98"/>
      <c r="DC613" s="98"/>
      <c r="DD613" s="98"/>
      <c r="DE613" s="98"/>
      <c r="DF613" s="98"/>
      <c r="DG613" s="98"/>
      <c r="DH613" s="98"/>
      <c r="DI613" s="98"/>
      <c r="DJ613" s="98"/>
      <c r="DK613" s="98"/>
      <c r="DL613" s="98"/>
      <c r="DM613" s="98"/>
      <c r="DN613" s="98"/>
      <c r="DO613" s="98"/>
      <c r="DP613" s="98"/>
      <c r="DQ613" s="98"/>
      <c r="DR613" s="98"/>
      <c r="DS613" s="98"/>
      <c r="DT613" s="98"/>
      <c r="DU613" s="98"/>
      <c r="DV613" s="98"/>
      <c r="DW613" s="98"/>
      <c r="DX613" s="98"/>
      <c r="DY613" s="98"/>
      <c r="DZ613" s="98"/>
      <c r="EA613" s="98"/>
      <c r="EB613" s="98"/>
      <c r="EC613" s="98"/>
      <c r="ED613" s="98"/>
      <c r="EE613" s="98"/>
      <c r="EF613" s="98"/>
      <c r="EG613" s="98"/>
      <c r="EH613" s="98"/>
      <c r="EI613" s="98"/>
      <c r="EJ613" s="98"/>
      <c r="EK613" s="98"/>
      <c r="EL613" s="98"/>
      <c r="EM613" s="98"/>
      <c r="EN613" s="98"/>
      <c r="EO613" s="98"/>
      <c r="EP613" s="98"/>
      <c r="EQ613" s="98"/>
      <c r="ER613" s="98"/>
      <c r="ES613" s="98"/>
      <c r="ET613" s="98"/>
      <c r="EU613" s="98"/>
      <c r="EV613" s="98"/>
      <c r="EW613" s="98"/>
      <c r="EX613" s="98"/>
      <c r="EY613" s="98"/>
      <c r="EZ613" s="98"/>
      <c r="FA613" s="98"/>
      <c r="FB613" s="98"/>
      <c r="FC613" s="98"/>
      <c r="FD613" s="98"/>
      <c r="FE613" s="98"/>
      <c r="FF613" s="98"/>
      <c r="FG613" s="98"/>
      <c r="FH613" s="98"/>
      <c r="FI613" s="98"/>
      <c r="FJ613" s="98"/>
      <c r="FK613" s="98"/>
      <c r="FL613" s="98"/>
      <c r="FM613" s="98"/>
      <c r="FN613" s="98"/>
      <c r="FO613" s="98"/>
      <c r="FP613" s="98"/>
      <c r="FQ613" s="98"/>
      <c r="FR613" s="98"/>
      <c r="FS613" s="98"/>
      <c r="FT613" s="98"/>
      <c r="FU613" s="98"/>
      <c r="FV613" s="98"/>
      <c r="FW613" s="98"/>
      <c r="FX613" s="98"/>
      <c r="FY613" s="98"/>
      <c r="FZ613" s="98"/>
      <c r="GA613" s="98"/>
      <c r="GB613" s="98"/>
      <c r="GC613" s="98"/>
      <c r="GD613" s="98"/>
      <c r="GE613" s="98"/>
      <c r="GF613" s="98"/>
      <c r="GG613" s="98"/>
      <c r="GH613" s="98"/>
      <c r="GI613" s="98"/>
      <c r="GJ613" s="98"/>
      <c r="GK613" s="98"/>
      <c r="GL613" s="98"/>
      <c r="GM613" s="98"/>
      <c r="GN613" s="98"/>
      <c r="GO613" s="98"/>
      <c r="GP613" s="98"/>
      <c r="GQ613" s="98"/>
      <c r="GR613" s="98"/>
      <c r="GS613" s="98"/>
      <c r="GT613" s="98"/>
      <c r="GU613" s="98"/>
      <c r="GV613" s="98"/>
      <c r="GW613" s="98"/>
      <c r="GX613" s="98"/>
      <c r="GY613" s="98"/>
      <c r="GZ613" s="98"/>
      <c r="HA613" s="98"/>
      <c r="HB613" s="98"/>
      <c r="HC613" s="98"/>
      <c r="HD613" s="98"/>
      <c r="HE613" s="98"/>
      <c r="HF613" s="98"/>
      <c r="HG613" s="98"/>
      <c r="HH613" s="98"/>
      <c r="HI613" s="98"/>
      <c r="HJ613" s="98"/>
      <c r="HK613" s="98"/>
      <c r="HL613" s="98"/>
      <c r="HM613" s="98"/>
      <c r="HN613" s="98"/>
      <c r="HO613" s="98"/>
      <c r="HP613" s="98"/>
      <c r="HQ613" s="98"/>
      <c r="HR613" s="98"/>
      <c r="HS613" s="98"/>
      <c r="HT613" s="98"/>
    </row>
    <row r="614" spans="1:228" ht="30">
      <c r="A614" s="67" t="s">
        <v>978</v>
      </c>
      <c r="B614" s="68" t="s">
        <v>2079</v>
      </c>
      <c r="C614" s="8">
        <v>71.3</v>
      </c>
      <c r="D614" s="27"/>
      <c r="E614" s="2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  <c r="AD614" s="98"/>
      <c r="AE614" s="98"/>
      <c r="AF614" s="98"/>
      <c r="AG614" s="98"/>
      <c r="AH614" s="98"/>
      <c r="AI614" s="98"/>
      <c r="AJ614" s="98"/>
      <c r="AK614" s="98"/>
      <c r="AL614" s="98"/>
      <c r="AM614" s="98"/>
      <c r="AN614" s="98"/>
      <c r="AO614" s="98"/>
      <c r="AP614" s="98"/>
      <c r="AQ614" s="98"/>
      <c r="AR614" s="98"/>
      <c r="AS614" s="98"/>
      <c r="AT614" s="98"/>
      <c r="AU614" s="98"/>
      <c r="AV614" s="98"/>
      <c r="AW614" s="98"/>
      <c r="AX614" s="98"/>
      <c r="AY614" s="98"/>
      <c r="AZ614" s="98"/>
      <c r="BA614" s="98"/>
      <c r="BB614" s="98"/>
      <c r="BC614" s="98"/>
      <c r="BD614" s="98"/>
      <c r="BE614" s="98"/>
      <c r="BF614" s="98"/>
      <c r="BG614" s="98"/>
      <c r="BH614" s="98"/>
      <c r="BI614" s="98"/>
      <c r="BJ614" s="98"/>
      <c r="BK614" s="98"/>
      <c r="BL614" s="98"/>
      <c r="BM614" s="98"/>
      <c r="BN614" s="98"/>
      <c r="BO614" s="98"/>
      <c r="BP614" s="98"/>
      <c r="BQ614" s="98"/>
      <c r="BR614" s="98"/>
      <c r="BS614" s="98"/>
      <c r="BT614" s="98"/>
      <c r="BU614" s="98"/>
      <c r="BV614" s="98"/>
      <c r="BW614" s="98"/>
      <c r="BX614" s="98"/>
      <c r="BY614" s="98"/>
      <c r="BZ614" s="98"/>
      <c r="CA614" s="98"/>
      <c r="CB614" s="98"/>
      <c r="CC614" s="98"/>
      <c r="CD614" s="98"/>
      <c r="CE614" s="98"/>
      <c r="CF614" s="98"/>
      <c r="CG614" s="98"/>
      <c r="CH614" s="98"/>
      <c r="CI614" s="98"/>
      <c r="CJ614" s="98"/>
      <c r="CK614" s="98"/>
      <c r="CL614" s="98"/>
      <c r="CM614" s="98"/>
      <c r="CN614" s="98"/>
      <c r="CO614" s="98"/>
      <c r="CP614" s="98"/>
      <c r="CQ614" s="98"/>
      <c r="CR614" s="98"/>
      <c r="CS614" s="98"/>
      <c r="CT614" s="98"/>
      <c r="CU614" s="98"/>
      <c r="CV614" s="98"/>
      <c r="CW614" s="98"/>
      <c r="CX614" s="98"/>
      <c r="CY614" s="98"/>
      <c r="CZ614" s="98"/>
      <c r="DA614" s="98"/>
      <c r="DB614" s="98"/>
      <c r="DC614" s="98"/>
      <c r="DD614" s="98"/>
      <c r="DE614" s="98"/>
      <c r="DF614" s="98"/>
      <c r="DG614" s="98"/>
      <c r="DH614" s="98"/>
      <c r="DI614" s="98"/>
      <c r="DJ614" s="98"/>
      <c r="DK614" s="98"/>
      <c r="DL614" s="98"/>
      <c r="DM614" s="98"/>
      <c r="DN614" s="98"/>
      <c r="DO614" s="98"/>
      <c r="DP614" s="98"/>
      <c r="DQ614" s="98"/>
      <c r="DR614" s="98"/>
      <c r="DS614" s="98"/>
      <c r="DT614" s="98"/>
      <c r="DU614" s="98"/>
      <c r="DV614" s="98"/>
      <c r="DW614" s="98"/>
      <c r="DX614" s="98"/>
      <c r="DY614" s="98"/>
      <c r="DZ614" s="98"/>
      <c r="EA614" s="98"/>
      <c r="EB614" s="98"/>
      <c r="EC614" s="98"/>
      <c r="ED614" s="98"/>
      <c r="EE614" s="98"/>
      <c r="EF614" s="98"/>
      <c r="EG614" s="98"/>
      <c r="EH614" s="98"/>
      <c r="EI614" s="98"/>
      <c r="EJ614" s="98"/>
      <c r="EK614" s="98"/>
      <c r="EL614" s="98"/>
      <c r="EM614" s="98"/>
      <c r="EN614" s="98"/>
      <c r="EO614" s="98"/>
      <c r="EP614" s="98"/>
      <c r="EQ614" s="98"/>
      <c r="ER614" s="98"/>
      <c r="ES614" s="98"/>
      <c r="ET614" s="98"/>
      <c r="EU614" s="98"/>
      <c r="EV614" s="98"/>
      <c r="EW614" s="98"/>
      <c r="EX614" s="98"/>
      <c r="EY614" s="98"/>
      <c r="EZ614" s="98"/>
      <c r="FA614" s="98"/>
      <c r="FB614" s="98"/>
      <c r="FC614" s="98"/>
      <c r="FD614" s="98"/>
      <c r="FE614" s="98"/>
      <c r="FF614" s="98"/>
      <c r="FG614" s="98"/>
      <c r="FH614" s="98"/>
      <c r="FI614" s="98"/>
      <c r="FJ614" s="98"/>
      <c r="FK614" s="98"/>
      <c r="FL614" s="98"/>
      <c r="FM614" s="98"/>
      <c r="FN614" s="98"/>
      <c r="FO614" s="98"/>
      <c r="FP614" s="98"/>
      <c r="FQ614" s="98"/>
      <c r="FR614" s="98"/>
      <c r="FS614" s="98"/>
      <c r="FT614" s="98"/>
      <c r="FU614" s="98"/>
      <c r="FV614" s="98"/>
      <c r="FW614" s="98"/>
      <c r="FX614" s="98"/>
      <c r="FY614" s="98"/>
      <c r="FZ614" s="98"/>
      <c r="GA614" s="98"/>
      <c r="GB614" s="98"/>
      <c r="GC614" s="98"/>
      <c r="GD614" s="98"/>
      <c r="GE614" s="98"/>
      <c r="GF614" s="98"/>
      <c r="GG614" s="98"/>
      <c r="GH614" s="98"/>
      <c r="GI614" s="98"/>
      <c r="GJ614" s="98"/>
      <c r="GK614" s="98"/>
      <c r="GL614" s="98"/>
      <c r="GM614" s="98"/>
      <c r="GN614" s="98"/>
      <c r="GO614" s="98"/>
      <c r="GP614" s="98"/>
      <c r="GQ614" s="98"/>
      <c r="GR614" s="98"/>
      <c r="GS614" s="98"/>
      <c r="GT614" s="98"/>
      <c r="GU614" s="98"/>
      <c r="GV614" s="98"/>
      <c r="GW614" s="98"/>
      <c r="GX614" s="98"/>
      <c r="GY614" s="98"/>
      <c r="GZ614" s="98"/>
      <c r="HA614" s="98"/>
      <c r="HB614" s="98"/>
      <c r="HC614" s="98"/>
      <c r="HD614" s="98"/>
      <c r="HE614" s="98"/>
      <c r="HF614" s="98"/>
      <c r="HG614" s="98"/>
      <c r="HH614" s="98"/>
      <c r="HI614" s="98"/>
      <c r="HJ614" s="98"/>
      <c r="HK614" s="98"/>
      <c r="HL614" s="98"/>
      <c r="HM614" s="98"/>
      <c r="HN614" s="98"/>
      <c r="HO614" s="98"/>
      <c r="HP614" s="98"/>
      <c r="HQ614" s="98"/>
      <c r="HR614" s="98"/>
      <c r="HS614" s="98"/>
      <c r="HT614" s="98"/>
    </row>
    <row r="615" spans="1:228" ht="30">
      <c r="A615" s="67" t="s">
        <v>979</v>
      </c>
      <c r="B615" s="252" t="s">
        <v>2080</v>
      </c>
      <c r="C615" s="8">
        <v>68.36</v>
      </c>
      <c r="D615" s="27"/>
      <c r="E615" s="2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  <c r="AD615" s="98"/>
      <c r="AE615" s="98"/>
      <c r="AF615" s="98"/>
      <c r="AG615" s="98"/>
      <c r="AH615" s="98"/>
      <c r="AI615" s="98"/>
      <c r="AJ615" s="98"/>
      <c r="AK615" s="98"/>
      <c r="AL615" s="98"/>
      <c r="AM615" s="98"/>
      <c r="AN615" s="98"/>
      <c r="AO615" s="98"/>
      <c r="AP615" s="98"/>
      <c r="AQ615" s="98"/>
      <c r="AR615" s="98"/>
      <c r="AS615" s="98"/>
      <c r="AT615" s="98"/>
      <c r="AU615" s="98"/>
      <c r="AV615" s="98"/>
      <c r="AW615" s="98"/>
      <c r="AX615" s="98"/>
      <c r="AY615" s="98"/>
      <c r="AZ615" s="98"/>
      <c r="BA615" s="98"/>
      <c r="BB615" s="98"/>
      <c r="BC615" s="98"/>
      <c r="BD615" s="98"/>
      <c r="BE615" s="98"/>
      <c r="BF615" s="98"/>
      <c r="BG615" s="98"/>
      <c r="BH615" s="98"/>
      <c r="BI615" s="98"/>
      <c r="BJ615" s="98"/>
      <c r="BK615" s="98"/>
      <c r="BL615" s="98"/>
      <c r="BM615" s="98"/>
      <c r="BN615" s="98"/>
      <c r="BO615" s="98"/>
      <c r="BP615" s="98"/>
      <c r="BQ615" s="98"/>
      <c r="BR615" s="98"/>
      <c r="BS615" s="98"/>
      <c r="BT615" s="98"/>
      <c r="BU615" s="98"/>
      <c r="BV615" s="98"/>
      <c r="BW615" s="98"/>
      <c r="BX615" s="98"/>
      <c r="BY615" s="98"/>
      <c r="BZ615" s="98"/>
      <c r="CA615" s="98"/>
      <c r="CB615" s="98"/>
      <c r="CC615" s="98"/>
      <c r="CD615" s="98"/>
      <c r="CE615" s="98"/>
      <c r="CF615" s="98"/>
      <c r="CG615" s="98"/>
      <c r="CH615" s="98"/>
      <c r="CI615" s="98"/>
      <c r="CJ615" s="98"/>
      <c r="CK615" s="98"/>
      <c r="CL615" s="98"/>
      <c r="CM615" s="98"/>
      <c r="CN615" s="98"/>
      <c r="CO615" s="98"/>
      <c r="CP615" s="98"/>
      <c r="CQ615" s="98"/>
      <c r="CR615" s="98"/>
      <c r="CS615" s="98"/>
      <c r="CT615" s="98"/>
      <c r="CU615" s="98"/>
      <c r="CV615" s="98"/>
      <c r="CW615" s="98"/>
      <c r="CX615" s="98"/>
      <c r="CY615" s="98"/>
      <c r="CZ615" s="98"/>
      <c r="DA615" s="98"/>
      <c r="DB615" s="98"/>
      <c r="DC615" s="98"/>
      <c r="DD615" s="98"/>
      <c r="DE615" s="98"/>
      <c r="DF615" s="98"/>
      <c r="DG615" s="98"/>
      <c r="DH615" s="98"/>
      <c r="DI615" s="98"/>
      <c r="DJ615" s="98"/>
      <c r="DK615" s="98"/>
      <c r="DL615" s="98"/>
      <c r="DM615" s="98"/>
      <c r="DN615" s="98"/>
      <c r="DO615" s="98"/>
      <c r="DP615" s="98"/>
      <c r="DQ615" s="98"/>
      <c r="DR615" s="98"/>
      <c r="DS615" s="98"/>
      <c r="DT615" s="98"/>
      <c r="DU615" s="98"/>
      <c r="DV615" s="98"/>
      <c r="DW615" s="98"/>
      <c r="DX615" s="98"/>
      <c r="DY615" s="98"/>
      <c r="DZ615" s="98"/>
      <c r="EA615" s="98"/>
      <c r="EB615" s="98"/>
      <c r="EC615" s="98"/>
      <c r="ED615" s="98"/>
      <c r="EE615" s="98"/>
      <c r="EF615" s="98"/>
      <c r="EG615" s="98"/>
      <c r="EH615" s="98"/>
      <c r="EI615" s="98"/>
      <c r="EJ615" s="98"/>
      <c r="EK615" s="98"/>
      <c r="EL615" s="98"/>
      <c r="EM615" s="98"/>
      <c r="EN615" s="98"/>
      <c r="EO615" s="98"/>
      <c r="EP615" s="98"/>
      <c r="EQ615" s="98"/>
      <c r="ER615" s="98"/>
      <c r="ES615" s="98"/>
      <c r="ET615" s="98"/>
      <c r="EU615" s="98"/>
      <c r="EV615" s="98"/>
      <c r="EW615" s="98"/>
      <c r="EX615" s="98"/>
      <c r="EY615" s="98"/>
      <c r="EZ615" s="98"/>
      <c r="FA615" s="98"/>
      <c r="FB615" s="98"/>
      <c r="FC615" s="98"/>
      <c r="FD615" s="98"/>
      <c r="FE615" s="98"/>
      <c r="FF615" s="98"/>
      <c r="FG615" s="98"/>
      <c r="FH615" s="98"/>
      <c r="FI615" s="98"/>
      <c r="FJ615" s="98"/>
      <c r="FK615" s="98"/>
      <c r="FL615" s="98"/>
      <c r="FM615" s="98"/>
      <c r="FN615" s="98"/>
      <c r="FO615" s="98"/>
      <c r="FP615" s="98"/>
      <c r="FQ615" s="98"/>
      <c r="FR615" s="98"/>
      <c r="FS615" s="98"/>
      <c r="FT615" s="98"/>
      <c r="FU615" s="98"/>
      <c r="FV615" s="98"/>
      <c r="FW615" s="98"/>
      <c r="FX615" s="98"/>
      <c r="FY615" s="98"/>
      <c r="FZ615" s="98"/>
      <c r="GA615" s="98"/>
      <c r="GB615" s="98"/>
      <c r="GC615" s="98"/>
      <c r="GD615" s="98"/>
      <c r="GE615" s="98"/>
      <c r="GF615" s="98"/>
      <c r="GG615" s="98"/>
      <c r="GH615" s="98"/>
      <c r="GI615" s="98"/>
      <c r="GJ615" s="98"/>
      <c r="GK615" s="98"/>
      <c r="GL615" s="98"/>
      <c r="GM615" s="98"/>
      <c r="GN615" s="98"/>
      <c r="GO615" s="98"/>
      <c r="GP615" s="98"/>
      <c r="GQ615" s="98"/>
      <c r="GR615" s="98"/>
      <c r="GS615" s="98"/>
      <c r="GT615" s="98"/>
      <c r="GU615" s="98"/>
      <c r="GV615" s="98"/>
      <c r="GW615" s="98"/>
      <c r="GX615" s="98"/>
      <c r="GY615" s="98"/>
      <c r="GZ615" s="98"/>
      <c r="HA615" s="98"/>
      <c r="HB615" s="98"/>
      <c r="HC615" s="98"/>
      <c r="HD615" s="98"/>
      <c r="HE615" s="98"/>
      <c r="HF615" s="98"/>
      <c r="HG615" s="98"/>
      <c r="HH615" s="98"/>
      <c r="HI615" s="98"/>
      <c r="HJ615" s="98"/>
      <c r="HK615" s="98"/>
      <c r="HL615" s="98"/>
      <c r="HM615" s="98"/>
      <c r="HN615" s="98"/>
      <c r="HO615" s="98"/>
      <c r="HP615" s="98"/>
      <c r="HQ615" s="98"/>
      <c r="HR615" s="98"/>
      <c r="HS615" s="98"/>
      <c r="HT615" s="98"/>
    </row>
    <row r="616" spans="1:228" ht="30">
      <c r="A616" s="67" t="s">
        <v>980</v>
      </c>
      <c r="B616" s="252" t="s">
        <v>2081</v>
      </c>
      <c r="C616" s="8">
        <v>68.12</v>
      </c>
      <c r="D616" s="27"/>
      <c r="E616" s="2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  <c r="AD616" s="98"/>
      <c r="AE616" s="98"/>
      <c r="AF616" s="98"/>
      <c r="AG616" s="98"/>
      <c r="AH616" s="98"/>
      <c r="AI616" s="98"/>
      <c r="AJ616" s="98"/>
      <c r="AK616" s="98"/>
      <c r="AL616" s="98"/>
      <c r="AM616" s="98"/>
      <c r="AN616" s="98"/>
      <c r="AO616" s="98"/>
      <c r="AP616" s="98"/>
      <c r="AQ616" s="98"/>
      <c r="AR616" s="98"/>
      <c r="AS616" s="98"/>
      <c r="AT616" s="98"/>
      <c r="AU616" s="98"/>
      <c r="AV616" s="98"/>
      <c r="AW616" s="98"/>
      <c r="AX616" s="98"/>
      <c r="AY616" s="98"/>
      <c r="AZ616" s="98"/>
      <c r="BA616" s="98"/>
      <c r="BB616" s="98"/>
      <c r="BC616" s="98"/>
      <c r="BD616" s="98"/>
      <c r="BE616" s="98"/>
      <c r="BF616" s="98"/>
      <c r="BG616" s="98"/>
      <c r="BH616" s="98"/>
      <c r="BI616" s="98"/>
      <c r="BJ616" s="98"/>
      <c r="BK616" s="98"/>
      <c r="BL616" s="98"/>
      <c r="BM616" s="98"/>
      <c r="BN616" s="98"/>
      <c r="BO616" s="98"/>
      <c r="BP616" s="98"/>
      <c r="BQ616" s="98"/>
      <c r="BR616" s="98"/>
      <c r="BS616" s="98"/>
      <c r="BT616" s="98"/>
      <c r="BU616" s="98"/>
      <c r="BV616" s="98"/>
      <c r="BW616" s="98"/>
      <c r="BX616" s="98"/>
      <c r="BY616" s="98"/>
      <c r="BZ616" s="98"/>
      <c r="CA616" s="98"/>
      <c r="CB616" s="98"/>
      <c r="CC616" s="98"/>
      <c r="CD616" s="98"/>
      <c r="CE616" s="98"/>
      <c r="CF616" s="98"/>
      <c r="CG616" s="98"/>
      <c r="CH616" s="98"/>
      <c r="CI616" s="98"/>
      <c r="CJ616" s="98"/>
      <c r="CK616" s="98"/>
      <c r="CL616" s="98"/>
      <c r="CM616" s="98"/>
      <c r="CN616" s="98"/>
      <c r="CO616" s="98"/>
      <c r="CP616" s="98"/>
      <c r="CQ616" s="98"/>
      <c r="CR616" s="98"/>
      <c r="CS616" s="98"/>
      <c r="CT616" s="98"/>
      <c r="CU616" s="98"/>
      <c r="CV616" s="98"/>
      <c r="CW616" s="98"/>
      <c r="CX616" s="98"/>
      <c r="CY616" s="98"/>
      <c r="CZ616" s="98"/>
      <c r="DA616" s="98"/>
      <c r="DB616" s="98"/>
      <c r="DC616" s="98"/>
      <c r="DD616" s="98"/>
      <c r="DE616" s="98"/>
      <c r="DF616" s="98"/>
      <c r="DG616" s="98"/>
      <c r="DH616" s="98"/>
      <c r="DI616" s="98"/>
      <c r="DJ616" s="98"/>
      <c r="DK616" s="98"/>
      <c r="DL616" s="98"/>
      <c r="DM616" s="98"/>
      <c r="DN616" s="98"/>
      <c r="DO616" s="98"/>
      <c r="DP616" s="98"/>
      <c r="DQ616" s="98"/>
      <c r="DR616" s="98"/>
      <c r="DS616" s="98"/>
      <c r="DT616" s="98"/>
      <c r="DU616" s="98"/>
      <c r="DV616" s="98"/>
      <c r="DW616" s="98"/>
      <c r="DX616" s="98"/>
      <c r="DY616" s="98"/>
      <c r="DZ616" s="98"/>
      <c r="EA616" s="98"/>
      <c r="EB616" s="98"/>
      <c r="EC616" s="98"/>
      <c r="ED616" s="98"/>
      <c r="EE616" s="98"/>
      <c r="EF616" s="98"/>
      <c r="EG616" s="98"/>
      <c r="EH616" s="98"/>
      <c r="EI616" s="98"/>
      <c r="EJ616" s="98"/>
      <c r="EK616" s="98"/>
      <c r="EL616" s="98"/>
      <c r="EM616" s="98"/>
      <c r="EN616" s="98"/>
      <c r="EO616" s="98"/>
      <c r="EP616" s="98"/>
      <c r="EQ616" s="98"/>
      <c r="ER616" s="98"/>
      <c r="ES616" s="98"/>
      <c r="ET616" s="98"/>
      <c r="EU616" s="98"/>
      <c r="EV616" s="98"/>
      <c r="EW616" s="98"/>
      <c r="EX616" s="98"/>
      <c r="EY616" s="98"/>
      <c r="EZ616" s="98"/>
      <c r="FA616" s="98"/>
      <c r="FB616" s="98"/>
      <c r="FC616" s="98"/>
      <c r="FD616" s="98"/>
      <c r="FE616" s="98"/>
      <c r="FF616" s="98"/>
      <c r="FG616" s="98"/>
      <c r="FH616" s="98"/>
      <c r="FI616" s="98"/>
      <c r="FJ616" s="98"/>
      <c r="FK616" s="98"/>
      <c r="FL616" s="98"/>
      <c r="FM616" s="98"/>
      <c r="FN616" s="98"/>
      <c r="FO616" s="98"/>
      <c r="FP616" s="98"/>
      <c r="FQ616" s="98"/>
      <c r="FR616" s="98"/>
      <c r="FS616" s="98"/>
      <c r="FT616" s="98"/>
      <c r="FU616" s="98"/>
      <c r="FV616" s="98"/>
      <c r="FW616" s="98"/>
      <c r="FX616" s="98"/>
      <c r="FY616" s="98"/>
      <c r="FZ616" s="98"/>
      <c r="GA616" s="98"/>
      <c r="GB616" s="98"/>
      <c r="GC616" s="98"/>
      <c r="GD616" s="98"/>
      <c r="GE616" s="98"/>
      <c r="GF616" s="98"/>
      <c r="GG616" s="98"/>
      <c r="GH616" s="98"/>
      <c r="GI616" s="98"/>
      <c r="GJ616" s="98"/>
      <c r="GK616" s="98"/>
      <c r="GL616" s="98"/>
      <c r="GM616" s="98"/>
      <c r="GN616" s="98"/>
      <c r="GO616" s="98"/>
      <c r="GP616" s="98"/>
      <c r="GQ616" s="98"/>
      <c r="GR616" s="98"/>
      <c r="GS616" s="98"/>
      <c r="GT616" s="98"/>
      <c r="GU616" s="98"/>
      <c r="GV616" s="98"/>
      <c r="GW616" s="98"/>
      <c r="GX616" s="98"/>
      <c r="GY616" s="98"/>
      <c r="GZ616" s="98"/>
      <c r="HA616" s="98"/>
      <c r="HB616" s="98"/>
      <c r="HC616" s="98"/>
      <c r="HD616" s="98"/>
      <c r="HE616" s="98"/>
      <c r="HF616" s="98"/>
      <c r="HG616" s="98"/>
      <c r="HH616" s="98"/>
      <c r="HI616" s="98"/>
      <c r="HJ616" s="98"/>
      <c r="HK616" s="98"/>
      <c r="HL616" s="98"/>
      <c r="HM616" s="98"/>
      <c r="HN616" s="98"/>
      <c r="HO616" s="98"/>
      <c r="HP616" s="98"/>
      <c r="HQ616" s="98"/>
      <c r="HR616" s="98"/>
      <c r="HS616" s="98"/>
      <c r="HT616" s="98"/>
    </row>
    <row r="617" spans="1:228" ht="30">
      <c r="A617" s="67" t="s">
        <v>981</v>
      </c>
      <c r="B617" s="68" t="s">
        <v>2082</v>
      </c>
      <c r="C617" s="8">
        <v>477.26</v>
      </c>
      <c r="D617" s="27"/>
      <c r="E617" s="2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  <c r="AD617" s="98"/>
      <c r="AE617" s="98"/>
      <c r="AF617" s="98"/>
      <c r="AG617" s="98"/>
      <c r="AH617" s="98"/>
      <c r="AI617" s="98"/>
      <c r="AJ617" s="98"/>
      <c r="AK617" s="98"/>
      <c r="AL617" s="98"/>
      <c r="AM617" s="98"/>
      <c r="AN617" s="98"/>
      <c r="AO617" s="98"/>
      <c r="AP617" s="98"/>
      <c r="AQ617" s="98"/>
      <c r="AR617" s="98"/>
      <c r="AS617" s="98"/>
      <c r="AT617" s="98"/>
      <c r="AU617" s="98"/>
      <c r="AV617" s="98"/>
      <c r="AW617" s="98"/>
      <c r="AX617" s="98"/>
      <c r="AY617" s="98"/>
      <c r="AZ617" s="98"/>
      <c r="BA617" s="98"/>
      <c r="BB617" s="98"/>
      <c r="BC617" s="98"/>
      <c r="BD617" s="98"/>
      <c r="BE617" s="98"/>
      <c r="BF617" s="98"/>
      <c r="BG617" s="98"/>
      <c r="BH617" s="98"/>
      <c r="BI617" s="98"/>
      <c r="BJ617" s="98"/>
      <c r="BK617" s="98"/>
      <c r="BL617" s="98"/>
      <c r="BM617" s="98"/>
      <c r="BN617" s="98"/>
      <c r="BO617" s="98"/>
      <c r="BP617" s="98"/>
      <c r="BQ617" s="98"/>
      <c r="BR617" s="98"/>
      <c r="BS617" s="98"/>
      <c r="BT617" s="98"/>
      <c r="BU617" s="98"/>
      <c r="BV617" s="98"/>
      <c r="BW617" s="98"/>
      <c r="BX617" s="98"/>
      <c r="BY617" s="98"/>
      <c r="BZ617" s="98"/>
      <c r="CA617" s="98"/>
      <c r="CB617" s="98"/>
      <c r="CC617" s="98"/>
      <c r="CD617" s="98"/>
      <c r="CE617" s="98"/>
      <c r="CF617" s="98"/>
      <c r="CG617" s="98"/>
      <c r="CH617" s="98"/>
      <c r="CI617" s="98"/>
      <c r="CJ617" s="98"/>
      <c r="CK617" s="98"/>
      <c r="CL617" s="98"/>
      <c r="CM617" s="98"/>
      <c r="CN617" s="98"/>
      <c r="CO617" s="98"/>
      <c r="CP617" s="98"/>
      <c r="CQ617" s="98"/>
      <c r="CR617" s="98"/>
      <c r="CS617" s="98"/>
      <c r="CT617" s="98"/>
      <c r="CU617" s="98"/>
      <c r="CV617" s="98"/>
      <c r="CW617" s="98"/>
      <c r="CX617" s="98"/>
      <c r="CY617" s="98"/>
      <c r="CZ617" s="98"/>
      <c r="DA617" s="98"/>
      <c r="DB617" s="98"/>
      <c r="DC617" s="98"/>
      <c r="DD617" s="98"/>
      <c r="DE617" s="98"/>
      <c r="DF617" s="98"/>
      <c r="DG617" s="98"/>
      <c r="DH617" s="98"/>
      <c r="DI617" s="98"/>
      <c r="DJ617" s="98"/>
      <c r="DK617" s="98"/>
      <c r="DL617" s="98"/>
      <c r="DM617" s="98"/>
      <c r="DN617" s="98"/>
      <c r="DO617" s="98"/>
      <c r="DP617" s="98"/>
      <c r="DQ617" s="98"/>
      <c r="DR617" s="98"/>
      <c r="DS617" s="98"/>
      <c r="DT617" s="98"/>
      <c r="DU617" s="98"/>
      <c r="DV617" s="98"/>
      <c r="DW617" s="98"/>
      <c r="DX617" s="98"/>
      <c r="DY617" s="98"/>
      <c r="DZ617" s="98"/>
      <c r="EA617" s="98"/>
      <c r="EB617" s="98"/>
      <c r="EC617" s="98"/>
      <c r="ED617" s="98"/>
      <c r="EE617" s="98"/>
      <c r="EF617" s="98"/>
      <c r="EG617" s="98"/>
      <c r="EH617" s="98"/>
      <c r="EI617" s="98"/>
      <c r="EJ617" s="98"/>
      <c r="EK617" s="98"/>
      <c r="EL617" s="98"/>
      <c r="EM617" s="98"/>
      <c r="EN617" s="98"/>
      <c r="EO617" s="98"/>
      <c r="EP617" s="98"/>
      <c r="EQ617" s="98"/>
      <c r="ER617" s="98"/>
      <c r="ES617" s="98"/>
      <c r="ET617" s="98"/>
      <c r="EU617" s="98"/>
      <c r="EV617" s="98"/>
      <c r="EW617" s="98"/>
      <c r="EX617" s="98"/>
      <c r="EY617" s="98"/>
      <c r="EZ617" s="98"/>
      <c r="FA617" s="98"/>
      <c r="FB617" s="98"/>
      <c r="FC617" s="98"/>
      <c r="FD617" s="98"/>
      <c r="FE617" s="98"/>
      <c r="FF617" s="98"/>
      <c r="FG617" s="98"/>
      <c r="FH617" s="98"/>
      <c r="FI617" s="98"/>
      <c r="FJ617" s="98"/>
      <c r="FK617" s="98"/>
      <c r="FL617" s="98"/>
      <c r="FM617" s="98"/>
      <c r="FN617" s="98"/>
      <c r="FO617" s="98"/>
      <c r="FP617" s="98"/>
      <c r="FQ617" s="98"/>
      <c r="FR617" s="98"/>
      <c r="FS617" s="98"/>
      <c r="FT617" s="98"/>
      <c r="FU617" s="98"/>
      <c r="FV617" s="98"/>
      <c r="FW617" s="98"/>
      <c r="FX617" s="98"/>
      <c r="FY617" s="98"/>
      <c r="FZ617" s="98"/>
      <c r="GA617" s="98"/>
      <c r="GB617" s="98"/>
      <c r="GC617" s="98"/>
      <c r="GD617" s="98"/>
      <c r="GE617" s="98"/>
      <c r="GF617" s="98"/>
      <c r="GG617" s="98"/>
      <c r="GH617" s="98"/>
      <c r="GI617" s="98"/>
      <c r="GJ617" s="98"/>
      <c r="GK617" s="98"/>
      <c r="GL617" s="98"/>
      <c r="GM617" s="98"/>
      <c r="GN617" s="98"/>
      <c r="GO617" s="98"/>
      <c r="GP617" s="98"/>
      <c r="GQ617" s="98"/>
      <c r="GR617" s="98"/>
      <c r="GS617" s="98"/>
      <c r="GT617" s="98"/>
      <c r="GU617" s="98"/>
      <c r="GV617" s="98"/>
      <c r="GW617" s="98"/>
      <c r="GX617" s="98"/>
      <c r="GY617" s="98"/>
      <c r="GZ617" s="98"/>
      <c r="HA617" s="98"/>
      <c r="HB617" s="98"/>
      <c r="HC617" s="98"/>
      <c r="HD617" s="98"/>
      <c r="HE617" s="98"/>
      <c r="HF617" s="98"/>
      <c r="HG617" s="98"/>
      <c r="HH617" s="98"/>
      <c r="HI617" s="98"/>
      <c r="HJ617" s="98"/>
      <c r="HK617" s="98"/>
      <c r="HL617" s="98"/>
      <c r="HM617" s="98"/>
      <c r="HN617" s="98"/>
      <c r="HO617" s="98"/>
      <c r="HP617" s="98"/>
      <c r="HQ617" s="98"/>
      <c r="HR617" s="98"/>
      <c r="HS617" s="98"/>
      <c r="HT617" s="98"/>
    </row>
    <row r="618" spans="1:228" ht="15.75" thickBot="1">
      <c r="A618" s="69" t="s">
        <v>982</v>
      </c>
      <c r="B618" s="253" t="s">
        <v>2083</v>
      </c>
      <c r="C618" s="12">
        <v>878.77</v>
      </c>
      <c r="D618" s="30"/>
      <c r="E618" s="34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  <c r="AC618" s="98"/>
      <c r="AD618" s="98"/>
      <c r="AE618" s="98"/>
      <c r="AF618" s="98"/>
      <c r="AG618" s="98"/>
      <c r="AH618" s="98"/>
      <c r="AI618" s="98"/>
      <c r="AJ618" s="98"/>
      <c r="AK618" s="98"/>
      <c r="AL618" s="98"/>
      <c r="AM618" s="98"/>
      <c r="AN618" s="98"/>
      <c r="AO618" s="98"/>
      <c r="AP618" s="98"/>
      <c r="AQ618" s="98"/>
      <c r="AR618" s="98"/>
      <c r="AS618" s="98"/>
      <c r="AT618" s="98"/>
      <c r="AU618" s="98"/>
      <c r="AV618" s="98"/>
      <c r="AW618" s="98"/>
      <c r="AX618" s="98"/>
      <c r="AY618" s="98"/>
      <c r="AZ618" s="98"/>
      <c r="BA618" s="98"/>
      <c r="BB618" s="98"/>
      <c r="BC618" s="98"/>
      <c r="BD618" s="98"/>
      <c r="BE618" s="98"/>
      <c r="BF618" s="98"/>
      <c r="BG618" s="98"/>
      <c r="BH618" s="98"/>
      <c r="BI618" s="98"/>
      <c r="BJ618" s="98"/>
      <c r="BK618" s="98"/>
      <c r="BL618" s="98"/>
      <c r="BM618" s="98"/>
      <c r="BN618" s="98"/>
      <c r="BO618" s="98"/>
      <c r="BP618" s="98"/>
      <c r="BQ618" s="98"/>
      <c r="BR618" s="98"/>
      <c r="BS618" s="98"/>
      <c r="BT618" s="98"/>
      <c r="BU618" s="98"/>
      <c r="BV618" s="98"/>
      <c r="BW618" s="98"/>
      <c r="BX618" s="98"/>
      <c r="BY618" s="98"/>
      <c r="BZ618" s="98"/>
      <c r="CA618" s="98"/>
      <c r="CB618" s="98"/>
      <c r="CC618" s="98"/>
      <c r="CD618" s="98"/>
      <c r="CE618" s="98"/>
      <c r="CF618" s="98"/>
      <c r="CG618" s="98"/>
      <c r="CH618" s="98"/>
      <c r="CI618" s="98"/>
      <c r="CJ618" s="98"/>
      <c r="CK618" s="98"/>
      <c r="CL618" s="98"/>
      <c r="CM618" s="98"/>
      <c r="CN618" s="98"/>
      <c r="CO618" s="98"/>
      <c r="CP618" s="98"/>
      <c r="CQ618" s="98"/>
      <c r="CR618" s="98"/>
      <c r="CS618" s="98"/>
      <c r="CT618" s="98"/>
      <c r="CU618" s="98"/>
      <c r="CV618" s="98"/>
      <c r="CW618" s="98"/>
      <c r="CX618" s="98"/>
      <c r="CY618" s="98"/>
      <c r="CZ618" s="98"/>
      <c r="DA618" s="98"/>
      <c r="DB618" s="98"/>
      <c r="DC618" s="98"/>
      <c r="DD618" s="98"/>
      <c r="DE618" s="98"/>
      <c r="DF618" s="98"/>
      <c r="DG618" s="98"/>
      <c r="DH618" s="98"/>
      <c r="DI618" s="98"/>
      <c r="DJ618" s="98"/>
      <c r="DK618" s="98"/>
      <c r="DL618" s="98"/>
      <c r="DM618" s="98"/>
      <c r="DN618" s="98"/>
      <c r="DO618" s="98"/>
      <c r="DP618" s="98"/>
      <c r="DQ618" s="98"/>
      <c r="DR618" s="98"/>
      <c r="DS618" s="98"/>
      <c r="DT618" s="98"/>
      <c r="DU618" s="98"/>
      <c r="DV618" s="98"/>
      <c r="DW618" s="98"/>
      <c r="DX618" s="98"/>
      <c r="DY618" s="98"/>
      <c r="DZ618" s="98"/>
      <c r="EA618" s="98"/>
      <c r="EB618" s="98"/>
      <c r="EC618" s="98"/>
      <c r="ED618" s="98"/>
      <c r="EE618" s="98"/>
      <c r="EF618" s="98"/>
      <c r="EG618" s="98"/>
      <c r="EH618" s="98"/>
      <c r="EI618" s="98"/>
      <c r="EJ618" s="98"/>
      <c r="EK618" s="98"/>
      <c r="EL618" s="98"/>
      <c r="EM618" s="98"/>
      <c r="EN618" s="98"/>
      <c r="EO618" s="98"/>
      <c r="EP618" s="98"/>
      <c r="EQ618" s="98"/>
      <c r="ER618" s="98"/>
      <c r="ES618" s="98"/>
      <c r="ET618" s="98"/>
      <c r="EU618" s="98"/>
      <c r="EV618" s="98"/>
      <c r="EW618" s="98"/>
      <c r="EX618" s="98"/>
      <c r="EY618" s="98"/>
      <c r="EZ618" s="98"/>
      <c r="FA618" s="98"/>
      <c r="FB618" s="98"/>
      <c r="FC618" s="98"/>
      <c r="FD618" s="98"/>
      <c r="FE618" s="98"/>
      <c r="FF618" s="98"/>
      <c r="FG618" s="98"/>
      <c r="FH618" s="98"/>
      <c r="FI618" s="98"/>
      <c r="FJ618" s="98"/>
      <c r="FK618" s="98"/>
      <c r="FL618" s="98"/>
      <c r="FM618" s="98"/>
      <c r="FN618" s="98"/>
      <c r="FO618" s="98"/>
      <c r="FP618" s="98"/>
      <c r="FQ618" s="98"/>
      <c r="FR618" s="98"/>
      <c r="FS618" s="98"/>
      <c r="FT618" s="98"/>
      <c r="FU618" s="98"/>
      <c r="FV618" s="98"/>
      <c r="FW618" s="98"/>
      <c r="FX618" s="98"/>
      <c r="FY618" s="98"/>
      <c r="FZ618" s="98"/>
      <c r="GA618" s="98"/>
      <c r="GB618" s="98"/>
      <c r="GC618" s="98"/>
      <c r="GD618" s="98"/>
      <c r="GE618" s="98"/>
      <c r="GF618" s="98"/>
      <c r="GG618" s="98"/>
      <c r="GH618" s="98"/>
      <c r="GI618" s="98"/>
      <c r="GJ618" s="98"/>
      <c r="GK618" s="98"/>
      <c r="GL618" s="98"/>
      <c r="GM618" s="98"/>
      <c r="GN618" s="98"/>
      <c r="GO618" s="98"/>
      <c r="GP618" s="98"/>
      <c r="GQ618" s="98"/>
      <c r="GR618" s="98"/>
      <c r="GS618" s="98"/>
      <c r="GT618" s="98"/>
      <c r="GU618" s="98"/>
      <c r="GV618" s="98"/>
      <c r="GW618" s="98"/>
      <c r="GX618" s="98"/>
      <c r="GY618" s="98"/>
      <c r="GZ618" s="98"/>
      <c r="HA618" s="98"/>
      <c r="HB618" s="98"/>
      <c r="HC618" s="98"/>
      <c r="HD618" s="98"/>
      <c r="HE618" s="98"/>
      <c r="HF618" s="98"/>
      <c r="HG618" s="98"/>
      <c r="HH618" s="98"/>
      <c r="HI618" s="98"/>
      <c r="HJ618" s="98"/>
      <c r="HK618" s="98"/>
      <c r="HL618" s="98"/>
      <c r="HM618" s="98"/>
      <c r="HN618" s="98"/>
      <c r="HO618" s="98"/>
      <c r="HP618" s="98"/>
      <c r="HQ618" s="98"/>
      <c r="HR618" s="98"/>
      <c r="HS618" s="98"/>
      <c r="HT618" s="98"/>
    </row>
    <row r="619" spans="1:228" ht="15.75" thickBot="1">
      <c r="A619" s="163"/>
      <c r="B619" s="164" t="s">
        <v>2084</v>
      </c>
      <c r="C619" s="165">
        <v>0</v>
      </c>
      <c r="D619" s="70"/>
      <c r="E619" s="71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8"/>
      <c r="AL619" s="98"/>
      <c r="AM619" s="98"/>
      <c r="AN619" s="98"/>
      <c r="AO619" s="98"/>
      <c r="AP619" s="98"/>
      <c r="AQ619" s="98"/>
      <c r="AR619" s="98"/>
      <c r="AS619" s="98"/>
      <c r="AT619" s="98"/>
      <c r="AU619" s="98"/>
      <c r="AV619" s="98"/>
      <c r="AW619" s="98"/>
      <c r="AX619" s="98"/>
      <c r="AY619" s="98"/>
      <c r="AZ619" s="98"/>
      <c r="BA619" s="98"/>
      <c r="BB619" s="98"/>
      <c r="BC619" s="98"/>
      <c r="BD619" s="98"/>
      <c r="BE619" s="98"/>
      <c r="BF619" s="98"/>
      <c r="BG619" s="98"/>
      <c r="BH619" s="98"/>
      <c r="BI619" s="98"/>
      <c r="BJ619" s="98"/>
      <c r="BK619" s="98"/>
      <c r="BL619" s="98"/>
      <c r="BM619" s="98"/>
      <c r="BN619" s="98"/>
      <c r="BO619" s="98"/>
      <c r="BP619" s="98"/>
      <c r="BQ619" s="98"/>
      <c r="BR619" s="98"/>
      <c r="BS619" s="98"/>
      <c r="BT619" s="98"/>
      <c r="BU619" s="98"/>
      <c r="BV619" s="98"/>
      <c r="BW619" s="98"/>
      <c r="BX619" s="98"/>
      <c r="BY619" s="98"/>
      <c r="BZ619" s="98"/>
      <c r="CA619" s="98"/>
      <c r="CB619" s="98"/>
      <c r="CC619" s="98"/>
      <c r="CD619" s="98"/>
      <c r="CE619" s="98"/>
      <c r="CF619" s="98"/>
      <c r="CG619" s="98"/>
      <c r="CH619" s="98"/>
      <c r="CI619" s="98"/>
      <c r="CJ619" s="98"/>
      <c r="CK619" s="98"/>
      <c r="CL619" s="98"/>
      <c r="CM619" s="98"/>
      <c r="CN619" s="98"/>
      <c r="CO619" s="98"/>
      <c r="CP619" s="98"/>
      <c r="CQ619" s="98"/>
      <c r="CR619" s="98"/>
      <c r="CS619" s="98"/>
      <c r="CT619" s="98"/>
      <c r="CU619" s="98"/>
      <c r="CV619" s="98"/>
      <c r="CW619" s="98"/>
      <c r="CX619" s="98"/>
      <c r="CY619" s="98"/>
      <c r="CZ619" s="98"/>
      <c r="DA619" s="98"/>
      <c r="DB619" s="98"/>
      <c r="DC619" s="98"/>
      <c r="DD619" s="98"/>
      <c r="DE619" s="98"/>
      <c r="DF619" s="98"/>
      <c r="DG619" s="98"/>
      <c r="DH619" s="98"/>
      <c r="DI619" s="98"/>
      <c r="DJ619" s="98"/>
      <c r="DK619" s="98"/>
      <c r="DL619" s="98"/>
      <c r="DM619" s="98"/>
      <c r="DN619" s="98"/>
      <c r="DO619" s="98"/>
      <c r="DP619" s="98"/>
      <c r="DQ619" s="98"/>
      <c r="DR619" s="98"/>
      <c r="DS619" s="98"/>
      <c r="DT619" s="98"/>
      <c r="DU619" s="98"/>
      <c r="DV619" s="98"/>
      <c r="DW619" s="98"/>
      <c r="DX619" s="98"/>
      <c r="DY619" s="98"/>
      <c r="DZ619" s="98"/>
      <c r="EA619" s="98"/>
      <c r="EB619" s="98"/>
      <c r="EC619" s="98"/>
      <c r="ED619" s="98"/>
      <c r="EE619" s="98"/>
      <c r="EF619" s="98"/>
      <c r="EG619" s="98"/>
      <c r="EH619" s="98"/>
      <c r="EI619" s="98"/>
      <c r="EJ619" s="98"/>
      <c r="EK619" s="98"/>
      <c r="EL619" s="98"/>
      <c r="EM619" s="98"/>
      <c r="EN619" s="98"/>
      <c r="EO619" s="98"/>
      <c r="EP619" s="98"/>
      <c r="EQ619" s="98"/>
      <c r="ER619" s="98"/>
      <c r="ES619" s="98"/>
      <c r="ET619" s="98"/>
      <c r="EU619" s="98"/>
      <c r="EV619" s="98"/>
      <c r="EW619" s="98"/>
      <c r="EX619" s="98"/>
      <c r="EY619" s="98"/>
      <c r="EZ619" s="98"/>
      <c r="FA619" s="98"/>
      <c r="FB619" s="98"/>
      <c r="FC619" s="98"/>
      <c r="FD619" s="98"/>
      <c r="FE619" s="98"/>
      <c r="FF619" s="98"/>
      <c r="FG619" s="98"/>
      <c r="FH619" s="98"/>
      <c r="FI619" s="98"/>
      <c r="FJ619" s="98"/>
      <c r="FK619" s="98"/>
      <c r="FL619" s="98"/>
      <c r="FM619" s="98"/>
      <c r="FN619" s="98"/>
      <c r="FO619" s="98"/>
      <c r="FP619" s="98"/>
      <c r="FQ619" s="98"/>
      <c r="FR619" s="98"/>
      <c r="FS619" s="98"/>
      <c r="FT619" s="98"/>
      <c r="FU619" s="98"/>
      <c r="FV619" s="98"/>
      <c r="FW619" s="98"/>
      <c r="FX619" s="98"/>
      <c r="FY619" s="98"/>
      <c r="FZ619" s="98"/>
      <c r="GA619" s="98"/>
      <c r="GB619" s="98"/>
      <c r="GC619" s="98"/>
      <c r="GD619" s="98"/>
      <c r="GE619" s="98"/>
      <c r="GF619" s="98"/>
      <c r="GG619" s="98"/>
      <c r="GH619" s="98"/>
      <c r="GI619" s="98"/>
      <c r="GJ619" s="98"/>
      <c r="GK619" s="98"/>
      <c r="GL619" s="98"/>
      <c r="GM619" s="98"/>
      <c r="GN619" s="98"/>
      <c r="GO619" s="98"/>
      <c r="GP619" s="98"/>
      <c r="GQ619" s="98"/>
      <c r="GR619" s="98"/>
      <c r="GS619" s="98"/>
      <c r="GT619" s="98"/>
      <c r="GU619" s="98"/>
      <c r="GV619" s="98"/>
      <c r="GW619" s="98"/>
      <c r="GX619" s="98"/>
      <c r="GY619" s="98"/>
      <c r="GZ619" s="98"/>
      <c r="HA619" s="98"/>
      <c r="HB619" s="98"/>
      <c r="HC619" s="98"/>
      <c r="HD619" s="98"/>
      <c r="HE619" s="98"/>
      <c r="HF619" s="98"/>
      <c r="HG619" s="98"/>
      <c r="HH619" s="98"/>
      <c r="HI619" s="98"/>
      <c r="HJ619" s="98"/>
      <c r="HK619" s="98"/>
      <c r="HL619" s="98"/>
      <c r="HM619" s="98"/>
      <c r="HN619" s="98"/>
      <c r="HO619" s="98"/>
      <c r="HP619" s="98"/>
      <c r="HQ619" s="98"/>
      <c r="HR619" s="98"/>
      <c r="HS619" s="98"/>
      <c r="HT619" s="98"/>
    </row>
    <row r="620" spans="1:228" ht="30.75" thickBot="1">
      <c r="A620" s="62" t="s">
        <v>983</v>
      </c>
      <c r="B620" s="166" t="s">
        <v>2085</v>
      </c>
      <c r="C620" s="167">
        <v>239.65</v>
      </c>
      <c r="D620" s="33"/>
      <c r="E620" s="61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8"/>
      <c r="AL620" s="98"/>
      <c r="AM620" s="98"/>
      <c r="AN620" s="98"/>
      <c r="AO620" s="98"/>
      <c r="AP620" s="98"/>
      <c r="AQ620" s="98"/>
      <c r="AR620" s="98"/>
      <c r="AS620" s="98"/>
      <c r="AT620" s="98"/>
      <c r="AU620" s="98"/>
      <c r="AV620" s="98"/>
      <c r="AW620" s="98"/>
      <c r="AX620" s="98"/>
      <c r="AY620" s="98"/>
      <c r="AZ620" s="98"/>
      <c r="BA620" s="98"/>
      <c r="BB620" s="98"/>
      <c r="BC620" s="98"/>
      <c r="BD620" s="98"/>
      <c r="BE620" s="98"/>
      <c r="BF620" s="98"/>
      <c r="BG620" s="98"/>
      <c r="BH620" s="98"/>
      <c r="BI620" s="98"/>
      <c r="BJ620" s="98"/>
      <c r="BK620" s="98"/>
      <c r="BL620" s="98"/>
      <c r="BM620" s="98"/>
      <c r="BN620" s="98"/>
      <c r="BO620" s="98"/>
      <c r="BP620" s="98"/>
      <c r="BQ620" s="98"/>
      <c r="BR620" s="98"/>
      <c r="BS620" s="98"/>
      <c r="BT620" s="98"/>
      <c r="BU620" s="98"/>
      <c r="BV620" s="98"/>
      <c r="BW620" s="98"/>
      <c r="BX620" s="98"/>
      <c r="BY620" s="98"/>
      <c r="BZ620" s="98"/>
      <c r="CA620" s="98"/>
      <c r="CB620" s="98"/>
      <c r="CC620" s="98"/>
      <c r="CD620" s="98"/>
      <c r="CE620" s="98"/>
      <c r="CF620" s="98"/>
      <c r="CG620" s="98"/>
      <c r="CH620" s="98"/>
      <c r="CI620" s="98"/>
      <c r="CJ620" s="98"/>
      <c r="CK620" s="98"/>
      <c r="CL620" s="98"/>
      <c r="CM620" s="98"/>
      <c r="CN620" s="98"/>
      <c r="CO620" s="98"/>
      <c r="CP620" s="98"/>
      <c r="CQ620" s="98"/>
      <c r="CR620" s="98"/>
      <c r="CS620" s="98"/>
      <c r="CT620" s="98"/>
      <c r="CU620" s="98"/>
      <c r="CV620" s="98"/>
      <c r="CW620" s="98"/>
      <c r="CX620" s="98"/>
      <c r="CY620" s="98"/>
      <c r="CZ620" s="98"/>
      <c r="DA620" s="98"/>
      <c r="DB620" s="98"/>
      <c r="DC620" s="98"/>
      <c r="DD620" s="98"/>
      <c r="DE620" s="98"/>
      <c r="DF620" s="98"/>
      <c r="DG620" s="98"/>
      <c r="DH620" s="98"/>
      <c r="DI620" s="98"/>
      <c r="DJ620" s="98"/>
      <c r="DK620" s="98"/>
      <c r="DL620" s="98"/>
      <c r="DM620" s="98"/>
      <c r="DN620" s="98"/>
      <c r="DO620" s="98"/>
      <c r="DP620" s="98"/>
      <c r="DQ620" s="98"/>
      <c r="DR620" s="98"/>
      <c r="DS620" s="98"/>
      <c r="DT620" s="98"/>
      <c r="DU620" s="98"/>
      <c r="DV620" s="98"/>
      <c r="DW620" s="98"/>
      <c r="DX620" s="98"/>
      <c r="DY620" s="98"/>
      <c r="DZ620" s="98"/>
      <c r="EA620" s="98"/>
      <c r="EB620" s="98"/>
      <c r="EC620" s="98"/>
      <c r="ED620" s="98"/>
      <c r="EE620" s="98"/>
      <c r="EF620" s="98"/>
      <c r="EG620" s="98"/>
      <c r="EH620" s="98"/>
      <c r="EI620" s="98"/>
      <c r="EJ620" s="98"/>
      <c r="EK620" s="98"/>
      <c r="EL620" s="98"/>
      <c r="EM620" s="98"/>
      <c r="EN620" s="98"/>
      <c r="EO620" s="98"/>
      <c r="EP620" s="98"/>
      <c r="EQ620" s="98"/>
      <c r="ER620" s="98"/>
      <c r="ES620" s="98"/>
      <c r="ET620" s="98"/>
      <c r="EU620" s="98"/>
      <c r="EV620" s="98"/>
      <c r="EW620" s="98"/>
      <c r="EX620" s="98"/>
      <c r="EY620" s="98"/>
      <c r="EZ620" s="98"/>
      <c r="FA620" s="98"/>
      <c r="FB620" s="98"/>
      <c r="FC620" s="98"/>
      <c r="FD620" s="98"/>
      <c r="FE620" s="98"/>
      <c r="FF620" s="98"/>
      <c r="FG620" s="98"/>
      <c r="FH620" s="98"/>
      <c r="FI620" s="98"/>
      <c r="FJ620" s="98"/>
      <c r="FK620" s="98"/>
      <c r="FL620" s="98"/>
      <c r="FM620" s="98"/>
      <c r="FN620" s="98"/>
      <c r="FO620" s="98"/>
      <c r="FP620" s="98"/>
      <c r="FQ620" s="98"/>
      <c r="FR620" s="98"/>
      <c r="FS620" s="98"/>
      <c r="FT620" s="98"/>
      <c r="FU620" s="98"/>
      <c r="FV620" s="98"/>
      <c r="FW620" s="98"/>
      <c r="FX620" s="98"/>
      <c r="FY620" s="98"/>
      <c r="FZ620" s="98"/>
      <c r="GA620" s="98"/>
      <c r="GB620" s="98"/>
      <c r="GC620" s="98"/>
      <c r="GD620" s="98"/>
      <c r="GE620" s="98"/>
      <c r="GF620" s="98"/>
      <c r="GG620" s="98"/>
      <c r="GH620" s="98"/>
      <c r="GI620" s="98"/>
      <c r="GJ620" s="98"/>
      <c r="GK620" s="98"/>
      <c r="GL620" s="98"/>
      <c r="GM620" s="98"/>
      <c r="GN620" s="98"/>
      <c r="GO620" s="98"/>
      <c r="GP620" s="98"/>
      <c r="GQ620" s="98"/>
      <c r="GR620" s="98"/>
      <c r="GS620" s="98"/>
      <c r="GT620" s="98"/>
      <c r="GU620" s="98"/>
      <c r="GV620" s="98"/>
      <c r="GW620" s="98"/>
      <c r="GX620" s="98"/>
      <c r="GY620" s="98"/>
      <c r="GZ620" s="98"/>
      <c r="HA620" s="98"/>
      <c r="HB620" s="98"/>
      <c r="HC620" s="98"/>
      <c r="HD620" s="98"/>
      <c r="HE620" s="98"/>
      <c r="HF620" s="98"/>
      <c r="HG620" s="98"/>
      <c r="HH620" s="98"/>
      <c r="HI620" s="98"/>
      <c r="HJ620" s="98"/>
      <c r="HK620" s="98"/>
      <c r="HL620" s="98"/>
      <c r="HM620" s="98"/>
      <c r="HN620" s="98"/>
      <c r="HO620" s="98"/>
      <c r="HP620" s="98"/>
      <c r="HQ620" s="98"/>
      <c r="HR620" s="98"/>
      <c r="HS620" s="98"/>
      <c r="HT620" s="98"/>
    </row>
    <row r="621" spans="1:228" ht="15.75" thickBot="1">
      <c r="A621" s="163"/>
      <c r="B621" s="168" t="s">
        <v>984</v>
      </c>
      <c r="C621" s="165">
        <v>0</v>
      </c>
      <c r="D621" s="70"/>
      <c r="E621" s="71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8"/>
      <c r="AL621" s="98"/>
      <c r="AM621" s="98"/>
      <c r="AN621" s="98"/>
      <c r="AO621" s="98"/>
      <c r="AP621" s="98"/>
      <c r="AQ621" s="98"/>
      <c r="AR621" s="98"/>
      <c r="AS621" s="98"/>
      <c r="AT621" s="98"/>
      <c r="AU621" s="98"/>
      <c r="AV621" s="98"/>
      <c r="AW621" s="98"/>
      <c r="AX621" s="98"/>
      <c r="AY621" s="98"/>
      <c r="AZ621" s="98"/>
      <c r="BA621" s="98"/>
      <c r="BB621" s="98"/>
      <c r="BC621" s="98"/>
      <c r="BD621" s="98"/>
      <c r="BE621" s="98"/>
      <c r="BF621" s="98"/>
      <c r="BG621" s="98"/>
      <c r="BH621" s="98"/>
      <c r="BI621" s="98"/>
      <c r="BJ621" s="98"/>
      <c r="BK621" s="98"/>
      <c r="BL621" s="98"/>
      <c r="BM621" s="98"/>
      <c r="BN621" s="98"/>
      <c r="BO621" s="98"/>
      <c r="BP621" s="98"/>
      <c r="BQ621" s="98"/>
      <c r="BR621" s="98"/>
      <c r="BS621" s="98"/>
      <c r="BT621" s="98"/>
      <c r="BU621" s="98"/>
      <c r="BV621" s="98"/>
      <c r="BW621" s="98"/>
      <c r="BX621" s="98"/>
      <c r="BY621" s="98"/>
      <c r="BZ621" s="98"/>
      <c r="CA621" s="98"/>
      <c r="CB621" s="98"/>
      <c r="CC621" s="98"/>
      <c r="CD621" s="98"/>
      <c r="CE621" s="98"/>
      <c r="CF621" s="98"/>
      <c r="CG621" s="98"/>
      <c r="CH621" s="98"/>
      <c r="CI621" s="98"/>
      <c r="CJ621" s="98"/>
      <c r="CK621" s="98"/>
      <c r="CL621" s="98"/>
      <c r="CM621" s="98"/>
      <c r="CN621" s="98"/>
      <c r="CO621" s="98"/>
      <c r="CP621" s="98"/>
      <c r="CQ621" s="98"/>
      <c r="CR621" s="98"/>
      <c r="CS621" s="98"/>
      <c r="CT621" s="98"/>
      <c r="CU621" s="98"/>
      <c r="CV621" s="98"/>
      <c r="CW621" s="98"/>
      <c r="CX621" s="98"/>
      <c r="CY621" s="98"/>
      <c r="CZ621" s="98"/>
      <c r="DA621" s="98"/>
      <c r="DB621" s="98"/>
      <c r="DC621" s="98"/>
      <c r="DD621" s="98"/>
      <c r="DE621" s="98"/>
      <c r="DF621" s="98"/>
      <c r="DG621" s="98"/>
      <c r="DH621" s="98"/>
      <c r="DI621" s="98"/>
      <c r="DJ621" s="98"/>
      <c r="DK621" s="98"/>
      <c r="DL621" s="98"/>
      <c r="DM621" s="98"/>
      <c r="DN621" s="98"/>
      <c r="DO621" s="98"/>
      <c r="DP621" s="98"/>
      <c r="DQ621" s="98"/>
      <c r="DR621" s="98"/>
      <c r="DS621" s="98"/>
      <c r="DT621" s="98"/>
      <c r="DU621" s="98"/>
      <c r="DV621" s="98"/>
      <c r="DW621" s="98"/>
      <c r="DX621" s="98"/>
      <c r="DY621" s="98"/>
      <c r="DZ621" s="98"/>
      <c r="EA621" s="98"/>
      <c r="EB621" s="98"/>
      <c r="EC621" s="98"/>
      <c r="ED621" s="98"/>
      <c r="EE621" s="98"/>
      <c r="EF621" s="98"/>
      <c r="EG621" s="98"/>
      <c r="EH621" s="98"/>
      <c r="EI621" s="98"/>
      <c r="EJ621" s="98"/>
      <c r="EK621" s="98"/>
      <c r="EL621" s="98"/>
      <c r="EM621" s="98"/>
      <c r="EN621" s="98"/>
      <c r="EO621" s="98"/>
      <c r="EP621" s="98"/>
      <c r="EQ621" s="98"/>
      <c r="ER621" s="98"/>
      <c r="ES621" s="98"/>
      <c r="ET621" s="98"/>
      <c r="EU621" s="98"/>
      <c r="EV621" s="98"/>
      <c r="EW621" s="98"/>
      <c r="EX621" s="98"/>
      <c r="EY621" s="98"/>
      <c r="EZ621" s="98"/>
      <c r="FA621" s="98"/>
      <c r="FB621" s="98"/>
      <c r="FC621" s="98"/>
      <c r="FD621" s="98"/>
      <c r="FE621" s="98"/>
      <c r="FF621" s="98"/>
      <c r="FG621" s="98"/>
      <c r="FH621" s="98"/>
      <c r="FI621" s="98"/>
      <c r="FJ621" s="98"/>
      <c r="FK621" s="98"/>
      <c r="FL621" s="98"/>
      <c r="FM621" s="98"/>
      <c r="FN621" s="98"/>
      <c r="FO621" s="98"/>
      <c r="FP621" s="98"/>
      <c r="FQ621" s="98"/>
      <c r="FR621" s="98"/>
      <c r="FS621" s="98"/>
      <c r="FT621" s="98"/>
      <c r="FU621" s="98"/>
      <c r="FV621" s="98"/>
      <c r="FW621" s="98"/>
      <c r="FX621" s="98"/>
      <c r="FY621" s="98"/>
      <c r="FZ621" s="98"/>
      <c r="GA621" s="98"/>
      <c r="GB621" s="98"/>
      <c r="GC621" s="98"/>
      <c r="GD621" s="98"/>
      <c r="GE621" s="98"/>
      <c r="GF621" s="98"/>
      <c r="GG621" s="98"/>
      <c r="GH621" s="98"/>
      <c r="GI621" s="98"/>
      <c r="GJ621" s="98"/>
      <c r="GK621" s="98"/>
      <c r="GL621" s="98"/>
      <c r="GM621" s="98"/>
      <c r="GN621" s="98"/>
      <c r="GO621" s="98"/>
      <c r="GP621" s="98"/>
      <c r="GQ621" s="98"/>
      <c r="GR621" s="98"/>
      <c r="GS621" s="98"/>
      <c r="GT621" s="98"/>
      <c r="GU621" s="98"/>
      <c r="GV621" s="98"/>
      <c r="GW621" s="98"/>
      <c r="GX621" s="98"/>
      <c r="GY621" s="98"/>
      <c r="GZ621" s="98"/>
      <c r="HA621" s="98"/>
      <c r="HB621" s="98"/>
      <c r="HC621" s="98"/>
      <c r="HD621" s="98"/>
      <c r="HE621" s="98"/>
      <c r="HF621" s="98"/>
      <c r="HG621" s="98"/>
      <c r="HH621" s="98"/>
      <c r="HI621" s="98"/>
      <c r="HJ621" s="98"/>
      <c r="HK621" s="98"/>
      <c r="HL621" s="98"/>
      <c r="HM621" s="98"/>
      <c r="HN621" s="98"/>
      <c r="HO621" s="98"/>
      <c r="HP621" s="98"/>
      <c r="HQ621" s="98"/>
      <c r="HR621" s="98"/>
      <c r="HS621" s="98"/>
      <c r="HT621" s="98"/>
    </row>
    <row r="622" spans="1:228" ht="15">
      <c r="A622" s="16" t="s">
        <v>985</v>
      </c>
      <c r="B622" s="254" t="s">
        <v>986</v>
      </c>
      <c r="C622" s="5">
        <v>780.56</v>
      </c>
      <c r="D622" s="25"/>
      <c r="E622" s="26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8"/>
      <c r="AL622" s="98"/>
      <c r="AM622" s="98"/>
      <c r="AN622" s="98"/>
      <c r="AO622" s="98"/>
      <c r="AP622" s="98"/>
      <c r="AQ622" s="98"/>
      <c r="AR622" s="98"/>
      <c r="AS622" s="98"/>
      <c r="AT622" s="98"/>
      <c r="AU622" s="98"/>
      <c r="AV622" s="98"/>
      <c r="AW622" s="98"/>
      <c r="AX622" s="98"/>
      <c r="AY622" s="98"/>
      <c r="AZ622" s="98"/>
      <c r="BA622" s="98"/>
      <c r="BB622" s="98"/>
      <c r="BC622" s="98"/>
      <c r="BD622" s="98"/>
      <c r="BE622" s="98"/>
      <c r="BF622" s="98"/>
      <c r="BG622" s="98"/>
      <c r="BH622" s="98"/>
      <c r="BI622" s="98"/>
      <c r="BJ622" s="98"/>
      <c r="BK622" s="98"/>
      <c r="BL622" s="98"/>
      <c r="BM622" s="98"/>
      <c r="BN622" s="98"/>
      <c r="BO622" s="98"/>
      <c r="BP622" s="98"/>
      <c r="BQ622" s="98"/>
      <c r="BR622" s="98"/>
      <c r="BS622" s="98"/>
      <c r="BT622" s="98"/>
      <c r="BU622" s="98"/>
      <c r="BV622" s="98"/>
      <c r="BW622" s="98"/>
      <c r="BX622" s="98"/>
      <c r="BY622" s="98"/>
      <c r="BZ622" s="98"/>
      <c r="CA622" s="98"/>
      <c r="CB622" s="98"/>
      <c r="CC622" s="98"/>
      <c r="CD622" s="98"/>
      <c r="CE622" s="98"/>
      <c r="CF622" s="98"/>
      <c r="CG622" s="98"/>
      <c r="CH622" s="98"/>
      <c r="CI622" s="98"/>
      <c r="CJ622" s="98"/>
      <c r="CK622" s="98"/>
      <c r="CL622" s="98"/>
      <c r="CM622" s="98"/>
      <c r="CN622" s="98"/>
      <c r="CO622" s="98"/>
      <c r="CP622" s="98"/>
      <c r="CQ622" s="98"/>
      <c r="CR622" s="98"/>
      <c r="CS622" s="98"/>
      <c r="CT622" s="98"/>
      <c r="CU622" s="98"/>
      <c r="CV622" s="98"/>
      <c r="CW622" s="98"/>
      <c r="CX622" s="98"/>
      <c r="CY622" s="98"/>
      <c r="CZ622" s="98"/>
      <c r="DA622" s="98"/>
      <c r="DB622" s="98"/>
      <c r="DC622" s="98"/>
      <c r="DD622" s="98"/>
      <c r="DE622" s="98"/>
      <c r="DF622" s="98"/>
      <c r="DG622" s="98"/>
      <c r="DH622" s="98"/>
      <c r="DI622" s="98"/>
      <c r="DJ622" s="98"/>
      <c r="DK622" s="98"/>
      <c r="DL622" s="98"/>
      <c r="DM622" s="98"/>
      <c r="DN622" s="98"/>
      <c r="DO622" s="98"/>
      <c r="DP622" s="98"/>
      <c r="DQ622" s="98"/>
      <c r="DR622" s="98"/>
      <c r="DS622" s="98"/>
      <c r="DT622" s="98"/>
      <c r="DU622" s="98"/>
      <c r="DV622" s="98"/>
      <c r="DW622" s="98"/>
      <c r="DX622" s="98"/>
      <c r="DY622" s="98"/>
      <c r="DZ622" s="98"/>
      <c r="EA622" s="98"/>
      <c r="EB622" s="98"/>
      <c r="EC622" s="98"/>
      <c r="ED622" s="98"/>
      <c r="EE622" s="98"/>
      <c r="EF622" s="98"/>
      <c r="EG622" s="98"/>
      <c r="EH622" s="98"/>
      <c r="EI622" s="98"/>
      <c r="EJ622" s="98"/>
      <c r="EK622" s="98"/>
      <c r="EL622" s="98"/>
      <c r="EM622" s="98"/>
      <c r="EN622" s="98"/>
      <c r="EO622" s="98"/>
      <c r="EP622" s="98"/>
      <c r="EQ622" s="98"/>
      <c r="ER622" s="98"/>
      <c r="ES622" s="98"/>
      <c r="ET622" s="98"/>
      <c r="EU622" s="98"/>
      <c r="EV622" s="98"/>
      <c r="EW622" s="98"/>
      <c r="EX622" s="98"/>
      <c r="EY622" s="98"/>
      <c r="EZ622" s="98"/>
      <c r="FA622" s="98"/>
      <c r="FB622" s="98"/>
      <c r="FC622" s="98"/>
      <c r="FD622" s="98"/>
      <c r="FE622" s="98"/>
      <c r="FF622" s="98"/>
      <c r="FG622" s="98"/>
      <c r="FH622" s="98"/>
      <c r="FI622" s="98"/>
      <c r="FJ622" s="98"/>
      <c r="FK622" s="98"/>
      <c r="FL622" s="98"/>
      <c r="FM622" s="98"/>
      <c r="FN622" s="98"/>
      <c r="FO622" s="98"/>
      <c r="FP622" s="98"/>
      <c r="FQ622" s="98"/>
      <c r="FR622" s="98"/>
      <c r="FS622" s="98"/>
      <c r="FT622" s="98"/>
      <c r="FU622" s="98"/>
      <c r="FV622" s="98"/>
      <c r="FW622" s="98"/>
      <c r="FX622" s="98"/>
      <c r="FY622" s="98"/>
      <c r="FZ622" s="98"/>
      <c r="GA622" s="98"/>
      <c r="GB622" s="98"/>
      <c r="GC622" s="98"/>
      <c r="GD622" s="98"/>
      <c r="GE622" s="98"/>
      <c r="GF622" s="98"/>
      <c r="GG622" s="98"/>
      <c r="GH622" s="98"/>
      <c r="GI622" s="98"/>
      <c r="GJ622" s="98"/>
      <c r="GK622" s="98"/>
      <c r="GL622" s="98"/>
      <c r="GM622" s="98"/>
      <c r="GN622" s="98"/>
      <c r="GO622" s="98"/>
      <c r="GP622" s="98"/>
      <c r="GQ622" s="98"/>
      <c r="GR622" s="98"/>
      <c r="GS622" s="98"/>
      <c r="GT622" s="98"/>
      <c r="GU622" s="98"/>
      <c r="GV622" s="98"/>
      <c r="GW622" s="98"/>
      <c r="GX622" s="98"/>
      <c r="GY622" s="98"/>
      <c r="GZ622" s="98"/>
      <c r="HA622" s="98"/>
      <c r="HB622" s="98"/>
      <c r="HC622" s="98"/>
      <c r="HD622" s="98"/>
      <c r="HE622" s="98"/>
      <c r="HF622" s="98"/>
      <c r="HG622" s="98"/>
      <c r="HH622" s="98"/>
      <c r="HI622" s="98"/>
      <c r="HJ622" s="98"/>
      <c r="HK622" s="98"/>
      <c r="HL622" s="98"/>
      <c r="HM622" s="98"/>
      <c r="HN622" s="98"/>
      <c r="HO622" s="98"/>
      <c r="HP622" s="98"/>
      <c r="HQ622" s="98"/>
      <c r="HR622" s="98"/>
      <c r="HS622" s="98"/>
      <c r="HT622" s="98"/>
    </row>
    <row r="623" spans="1:228" ht="15">
      <c r="A623" s="59" t="s">
        <v>987</v>
      </c>
      <c r="B623" s="255" t="s">
        <v>988</v>
      </c>
      <c r="C623" s="8">
        <v>202.3</v>
      </c>
      <c r="D623" s="27"/>
      <c r="E623" s="2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8"/>
      <c r="AL623" s="98"/>
      <c r="AM623" s="98"/>
      <c r="AN623" s="98"/>
      <c r="AO623" s="98"/>
      <c r="AP623" s="98"/>
      <c r="AQ623" s="98"/>
      <c r="AR623" s="98"/>
      <c r="AS623" s="98"/>
      <c r="AT623" s="98"/>
      <c r="AU623" s="98"/>
      <c r="AV623" s="98"/>
      <c r="AW623" s="98"/>
      <c r="AX623" s="98"/>
      <c r="AY623" s="98"/>
      <c r="AZ623" s="98"/>
      <c r="BA623" s="98"/>
      <c r="BB623" s="98"/>
      <c r="BC623" s="98"/>
      <c r="BD623" s="98"/>
      <c r="BE623" s="98"/>
      <c r="BF623" s="98"/>
      <c r="BG623" s="98"/>
      <c r="BH623" s="98"/>
      <c r="BI623" s="98"/>
      <c r="BJ623" s="98"/>
      <c r="BK623" s="98"/>
      <c r="BL623" s="98"/>
      <c r="BM623" s="98"/>
      <c r="BN623" s="98"/>
      <c r="BO623" s="98"/>
      <c r="BP623" s="98"/>
      <c r="BQ623" s="98"/>
      <c r="BR623" s="98"/>
      <c r="BS623" s="98"/>
      <c r="BT623" s="98"/>
      <c r="BU623" s="98"/>
      <c r="BV623" s="98"/>
      <c r="BW623" s="98"/>
      <c r="BX623" s="98"/>
      <c r="BY623" s="98"/>
      <c r="BZ623" s="98"/>
      <c r="CA623" s="98"/>
      <c r="CB623" s="98"/>
      <c r="CC623" s="98"/>
      <c r="CD623" s="98"/>
      <c r="CE623" s="98"/>
      <c r="CF623" s="98"/>
      <c r="CG623" s="98"/>
      <c r="CH623" s="98"/>
      <c r="CI623" s="98"/>
      <c r="CJ623" s="98"/>
      <c r="CK623" s="98"/>
      <c r="CL623" s="98"/>
      <c r="CM623" s="98"/>
      <c r="CN623" s="98"/>
      <c r="CO623" s="98"/>
      <c r="CP623" s="98"/>
      <c r="CQ623" s="98"/>
      <c r="CR623" s="98"/>
      <c r="CS623" s="98"/>
      <c r="CT623" s="98"/>
      <c r="CU623" s="98"/>
      <c r="CV623" s="98"/>
      <c r="CW623" s="98"/>
      <c r="CX623" s="98"/>
      <c r="CY623" s="98"/>
      <c r="CZ623" s="98"/>
      <c r="DA623" s="98"/>
      <c r="DB623" s="98"/>
      <c r="DC623" s="98"/>
      <c r="DD623" s="98"/>
      <c r="DE623" s="98"/>
      <c r="DF623" s="98"/>
      <c r="DG623" s="98"/>
      <c r="DH623" s="98"/>
      <c r="DI623" s="98"/>
      <c r="DJ623" s="98"/>
      <c r="DK623" s="98"/>
      <c r="DL623" s="98"/>
      <c r="DM623" s="98"/>
      <c r="DN623" s="98"/>
      <c r="DO623" s="98"/>
      <c r="DP623" s="98"/>
      <c r="DQ623" s="98"/>
      <c r="DR623" s="98"/>
      <c r="DS623" s="98"/>
      <c r="DT623" s="98"/>
      <c r="DU623" s="98"/>
      <c r="DV623" s="98"/>
      <c r="DW623" s="98"/>
      <c r="DX623" s="98"/>
      <c r="DY623" s="98"/>
      <c r="DZ623" s="98"/>
      <c r="EA623" s="98"/>
      <c r="EB623" s="98"/>
      <c r="EC623" s="98"/>
      <c r="ED623" s="98"/>
      <c r="EE623" s="98"/>
      <c r="EF623" s="98"/>
      <c r="EG623" s="98"/>
      <c r="EH623" s="98"/>
      <c r="EI623" s="98"/>
      <c r="EJ623" s="98"/>
      <c r="EK623" s="98"/>
      <c r="EL623" s="98"/>
      <c r="EM623" s="98"/>
      <c r="EN623" s="98"/>
      <c r="EO623" s="98"/>
      <c r="EP623" s="98"/>
      <c r="EQ623" s="98"/>
      <c r="ER623" s="98"/>
      <c r="ES623" s="98"/>
      <c r="ET623" s="98"/>
      <c r="EU623" s="98"/>
      <c r="EV623" s="98"/>
      <c r="EW623" s="98"/>
      <c r="EX623" s="98"/>
      <c r="EY623" s="98"/>
      <c r="EZ623" s="98"/>
      <c r="FA623" s="98"/>
      <c r="FB623" s="98"/>
      <c r="FC623" s="98"/>
      <c r="FD623" s="98"/>
      <c r="FE623" s="98"/>
      <c r="FF623" s="98"/>
      <c r="FG623" s="98"/>
      <c r="FH623" s="98"/>
      <c r="FI623" s="98"/>
      <c r="FJ623" s="98"/>
      <c r="FK623" s="98"/>
      <c r="FL623" s="98"/>
      <c r="FM623" s="98"/>
      <c r="FN623" s="98"/>
      <c r="FO623" s="98"/>
      <c r="FP623" s="98"/>
      <c r="FQ623" s="98"/>
      <c r="FR623" s="98"/>
      <c r="FS623" s="98"/>
      <c r="FT623" s="98"/>
      <c r="FU623" s="98"/>
      <c r="FV623" s="98"/>
      <c r="FW623" s="98"/>
      <c r="FX623" s="98"/>
      <c r="FY623" s="98"/>
      <c r="FZ623" s="98"/>
      <c r="GA623" s="98"/>
      <c r="GB623" s="98"/>
      <c r="GC623" s="98"/>
      <c r="GD623" s="98"/>
      <c r="GE623" s="98"/>
      <c r="GF623" s="98"/>
      <c r="GG623" s="98"/>
      <c r="GH623" s="98"/>
      <c r="GI623" s="98"/>
      <c r="GJ623" s="98"/>
      <c r="GK623" s="98"/>
      <c r="GL623" s="98"/>
      <c r="GM623" s="98"/>
      <c r="GN623" s="98"/>
      <c r="GO623" s="98"/>
      <c r="GP623" s="98"/>
      <c r="GQ623" s="98"/>
      <c r="GR623" s="98"/>
      <c r="GS623" s="98"/>
      <c r="GT623" s="98"/>
      <c r="GU623" s="98"/>
      <c r="GV623" s="98"/>
      <c r="GW623" s="98"/>
      <c r="GX623" s="98"/>
      <c r="GY623" s="98"/>
      <c r="GZ623" s="98"/>
      <c r="HA623" s="98"/>
      <c r="HB623" s="98"/>
      <c r="HC623" s="98"/>
      <c r="HD623" s="98"/>
      <c r="HE623" s="98"/>
      <c r="HF623" s="98"/>
      <c r="HG623" s="98"/>
      <c r="HH623" s="98"/>
      <c r="HI623" s="98"/>
      <c r="HJ623" s="98"/>
      <c r="HK623" s="98"/>
      <c r="HL623" s="98"/>
      <c r="HM623" s="98"/>
      <c r="HN623" s="98"/>
      <c r="HO623" s="98"/>
      <c r="HP623" s="98"/>
      <c r="HQ623" s="98"/>
      <c r="HR623" s="98"/>
      <c r="HS623" s="98"/>
      <c r="HT623" s="98"/>
    </row>
    <row r="624" spans="1:228" ht="15.75" thickBot="1">
      <c r="A624" s="18" t="s">
        <v>989</v>
      </c>
      <c r="B624" s="253" t="s">
        <v>2086</v>
      </c>
      <c r="C624" s="12">
        <v>788.31</v>
      </c>
      <c r="D624" s="30"/>
      <c r="E624" s="34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8"/>
      <c r="AL624" s="98"/>
      <c r="AM624" s="98"/>
      <c r="AN624" s="98"/>
      <c r="AO624" s="98"/>
      <c r="AP624" s="98"/>
      <c r="AQ624" s="98"/>
      <c r="AR624" s="98"/>
      <c r="AS624" s="98"/>
      <c r="AT624" s="98"/>
      <c r="AU624" s="98"/>
      <c r="AV624" s="98"/>
      <c r="AW624" s="98"/>
      <c r="AX624" s="98"/>
      <c r="AY624" s="98"/>
      <c r="AZ624" s="98"/>
      <c r="BA624" s="98"/>
      <c r="BB624" s="98"/>
      <c r="BC624" s="98"/>
      <c r="BD624" s="98"/>
      <c r="BE624" s="98"/>
      <c r="BF624" s="98"/>
      <c r="BG624" s="98"/>
      <c r="BH624" s="98"/>
      <c r="BI624" s="98"/>
      <c r="BJ624" s="98"/>
      <c r="BK624" s="98"/>
      <c r="BL624" s="98"/>
      <c r="BM624" s="98"/>
      <c r="BN624" s="98"/>
      <c r="BO624" s="98"/>
      <c r="BP624" s="98"/>
      <c r="BQ624" s="98"/>
      <c r="BR624" s="98"/>
      <c r="BS624" s="98"/>
      <c r="BT624" s="98"/>
      <c r="BU624" s="98"/>
      <c r="BV624" s="98"/>
      <c r="BW624" s="98"/>
      <c r="BX624" s="98"/>
      <c r="BY624" s="98"/>
      <c r="BZ624" s="98"/>
      <c r="CA624" s="98"/>
      <c r="CB624" s="98"/>
      <c r="CC624" s="98"/>
      <c r="CD624" s="98"/>
      <c r="CE624" s="98"/>
      <c r="CF624" s="98"/>
      <c r="CG624" s="98"/>
      <c r="CH624" s="98"/>
      <c r="CI624" s="98"/>
      <c r="CJ624" s="98"/>
      <c r="CK624" s="98"/>
      <c r="CL624" s="98"/>
      <c r="CM624" s="98"/>
      <c r="CN624" s="98"/>
      <c r="CO624" s="98"/>
      <c r="CP624" s="98"/>
      <c r="CQ624" s="98"/>
      <c r="CR624" s="98"/>
      <c r="CS624" s="98"/>
      <c r="CT624" s="98"/>
      <c r="CU624" s="98"/>
      <c r="CV624" s="98"/>
      <c r="CW624" s="98"/>
      <c r="CX624" s="98"/>
      <c r="CY624" s="98"/>
      <c r="CZ624" s="98"/>
      <c r="DA624" s="98"/>
      <c r="DB624" s="98"/>
      <c r="DC624" s="98"/>
      <c r="DD624" s="98"/>
      <c r="DE624" s="98"/>
      <c r="DF624" s="98"/>
      <c r="DG624" s="98"/>
      <c r="DH624" s="98"/>
      <c r="DI624" s="98"/>
      <c r="DJ624" s="98"/>
      <c r="DK624" s="98"/>
      <c r="DL624" s="98"/>
      <c r="DM624" s="98"/>
      <c r="DN624" s="98"/>
      <c r="DO624" s="98"/>
      <c r="DP624" s="98"/>
      <c r="DQ624" s="98"/>
      <c r="DR624" s="98"/>
      <c r="DS624" s="98"/>
      <c r="DT624" s="98"/>
      <c r="DU624" s="98"/>
      <c r="DV624" s="98"/>
      <c r="DW624" s="98"/>
      <c r="DX624" s="98"/>
      <c r="DY624" s="98"/>
      <c r="DZ624" s="98"/>
      <c r="EA624" s="98"/>
      <c r="EB624" s="98"/>
      <c r="EC624" s="98"/>
      <c r="ED624" s="98"/>
      <c r="EE624" s="98"/>
      <c r="EF624" s="98"/>
      <c r="EG624" s="98"/>
      <c r="EH624" s="98"/>
      <c r="EI624" s="98"/>
      <c r="EJ624" s="98"/>
      <c r="EK624" s="98"/>
      <c r="EL624" s="98"/>
      <c r="EM624" s="98"/>
      <c r="EN624" s="98"/>
      <c r="EO624" s="98"/>
      <c r="EP624" s="98"/>
      <c r="EQ624" s="98"/>
      <c r="ER624" s="98"/>
      <c r="ES624" s="98"/>
      <c r="ET624" s="98"/>
      <c r="EU624" s="98"/>
      <c r="EV624" s="98"/>
      <c r="EW624" s="98"/>
      <c r="EX624" s="98"/>
      <c r="EY624" s="98"/>
      <c r="EZ624" s="98"/>
      <c r="FA624" s="98"/>
      <c r="FB624" s="98"/>
      <c r="FC624" s="98"/>
      <c r="FD624" s="98"/>
      <c r="FE624" s="98"/>
      <c r="FF624" s="98"/>
      <c r="FG624" s="98"/>
      <c r="FH624" s="98"/>
      <c r="FI624" s="98"/>
      <c r="FJ624" s="98"/>
      <c r="FK624" s="98"/>
      <c r="FL624" s="98"/>
      <c r="FM624" s="98"/>
      <c r="FN624" s="98"/>
      <c r="FO624" s="98"/>
      <c r="FP624" s="98"/>
      <c r="FQ624" s="98"/>
      <c r="FR624" s="98"/>
      <c r="FS624" s="98"/>
      <c r="FT624" s="98"/>
      <c r="FU624" s="98"/>
      <c r="FV624" s="98"/>
      <c r="FW624" s="98"/>
      <c r="FX624" s="98"/>
      <c r="FY624" s="98"/>
      <c r="FZ624" s="98"/>
      <c r="GA624" s="98"/>
      <c r="GB624" s="98"/>
      <c r="GC624" s="98"/>
      <c r="GD624" s="98"/>
      <c r="GE624" s="98"/>
      <c r="GF624" s="98"/>
      <c r="GG624" s="98"/>
      <c r="GH624" s="98"/>
      <c r="GI624" s="98"/>
      <c r="GJ624" s="98"/>
      <c r="GK624" s="98"/>
      <c r="GL624" s="98"/>
      <c r="GM624" s="98"/>
      <c r="GN624" s="98"/>
      <c r="GO624" s="98"/>
      <c r="GP624" s="98"/>
      <c r="GQ624" s="98"/>
      <c r="GR624" s="98"/>
      <c r="GS624" s="98"/>
      <c r="GT624" s="98"/>
      <c r="GU624" s="98"/>
      <c r="GV624" s="98"/>
      <c r="GW624" s="98"/>
      <c r="GX624" s="98"/>
      <c r="GY624" s="98"/>
      <c r="GZ624" s="98"/>
      <c r="HA624" s="98"/>
      <c r="HB624" s="98"/>
      <c r="HC624" s="98"/>
      <c r="HD624" s="98"/>
      <c r="HE624" s="98"/>
      <c r="HF624" s="98"/>
      <c r="HG624" s="98"/>
      <c r="HH624" s="98"/>
      <c r="HI624" s="98"/>
      <c r="HJ624" s="98"/>
      <c r="HK624" s="98"/>
      <c r="HL624" s="98"/>
      <c r="HM624" s="98"/>
      <c r="HN624" s="98"/>
      <c r="HO624" s="98"/>
      <c r="HP624" s="98"/>
      <c r="HQ624" s="98"/>
      <c r="HR624" s="98"/>
      <c r="HS624" s="98"/>
      <c r="HT624" s="98"/>
    </row>
    <row r="625" spans="1:228" ht="15.75" thickBot="1">
      <c r="A625" s="169"/>
      <c r="B625" s="256" t="s">
        <v>990</v>
      </c>
      <c r="C625" s="170">
        <v>0</v>
      </c>
      <c r="D625" s="73"/>
      <c r="E625" s="74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  <c r="AK625" s="98"/>
      <c r="AL625" s="98"/>
      <c r="AM625" s="98"/>
      <c r="AN625" s="98"/>
      <c r="AO625" s="98"/>
      <c r="AP625" s="98"/>
      <c r="AQ625" s="98"/>
      <c r="AR625" s="98"/>
      <c r="AS625" s="98"/>
      <c r="AT625" s="98"/>
      <c r="AU625" s="98"/>
      <c r="AV625" s="98"/>
      <c r="AW625" s="98"/>
      <c r="AX625" s="98"/>
      <c r="AY625" s="98"/>
      <c r="AZ625" s="98"/>
      <c r="BA625" s="98"/>
      <c r="BB625" s="98"/>
      <c r="BC625" s="98"/>
      <c r="BD625" s="98"/>
      <c r="BE625" s="98"/>
      <c r="BF625" s="98"/>
      <c r="BG625" s="98"/>
      <c r="BH625" s="98"/>
      <c r="BI625" s="98"/>
      <c r="BJ625" s="98"/>
      <c r="BK625" s="98"/>
      <c r="BL625" s="98"/>
      <c r="BM625" s="98"/>
      <c r="BN625" s="98"/>
      <c r="BO625" s="98"/>
      <c r="BP625" s="98"/>
      <c r="BQ625" s="98"/>
      <c r="BR625" s="98"/>
      <c r="BS625" s="98"/>
      <c r="BT625" s="98"/>
      <c r="BU625" s="98"/>
      <c r="BV625" s="98"/>
      <c r="BW625" s="98"/>
      <c r="BX625" s="98"/>
      <c r="BY625" s="98"/>
      <c r="BZ625" s="98"/>
      <c r="CA625" s="98"/>
      <c r="CB625" s="98"/>
      <c r="CC625" s="98"/>
      <c r="CD625" s="98"/>
      <c r="CE625" s="98"/>
      <c r="CF625" s="98"/>
      <c r="CG625" s="98"/>
      <c r="CH625" s="98"/>
      <c r="CI625" s="98"/>
      <c r="CJ625" s="98"/>
      <c r="CK625" s="98"/>
      <c r="CL625" s="98"/>
      <c r="CM625" s="98"/>
      <c r="CN625" s="98"/>
      <c r="CO625" s="98"/>
      <c r="CP625" s="98"/>
      <c r="CQ625" s="98"/>
      <c r="CR625" s="98"/>
      <c r="CS625" s="98"/>
      <c r="CT625" s="98"/>
      <c r="CU625" s="98"/>
      <c r="CV625" s="98"/>
      <c r="CW625" s="98"/>
      <c r="CX625" s="98"/>
      <c r="CY625" s="98"/>
      <c r="CZ625" s="98"/>
      <c r="DA625" s="98"/>
      <c r="DB625" s="98"/>
      <c r="DC625" s="98"/>
      <c r="DD625" s="98"/>
      <c r="DE625" s="98"/>
      <c r="DF625" s="98"/>
      <c r="DG625" s="98"/>
      <c r="DH625" s="98"/>
      <c r="DI625" s="98"/>
      <c r="DJ625" s="98"/>
      <c r="DK625" s="98"/>
      <c r="DL625" s="98"/>
      <c r="DM625" s="98"/>
      <c r="DN625" s="98"/>
      <c r="DO625" s="98"/>
      <c r="DP625" s="98"/>
      <c r="DQ625" s="98"/>
      <c r="DR625" s="98"/>
      <c r="DS625" s="98"/>
      <c r="DT625" s="98"/>
      <c r="DU625" s="98"/>
      <c r="DV625" s="98"/>
      <c r="DW625" s="98"/>
      <c r="DX625" s="98"/>
      <c r="DY625" s="98"/>
      <c r="DZ625" s="98"/>
      <c r="EA625" s="98"/>
      <c r="EB625" s="98"/>
      <c r="EC625" s="98"/>
      <c r="ED625" s="98"/>
      <c r="EE625" s="98"/>
      <c r="EF625" s="98"/>
      <c r="EG625" s="98"/>
      <c r="EH625" s="98"/>
      <c r="EI625" s="98"/>
      <c r="EJ625" s="98"/>
      <c r="EK625" s="98"/>
      <c r="EL625" s="98"/>
      <c r="EM625" s="98"/>
      <c r="EN625" s="98"/>
      <c r="EO625" s="98"/>
      <c r="EP625" s="98"/>
      <c r="EQ625" s="98"/>
      <c r="ER625" s="98"/>
      <c r="ES625" s="98"/>
      <c r="ET625" s="98"/>
      <c r="EU625" s="98"/>
      <c r="EV625" s="98"/>
      <c r="EW625" s="98"/>
      <c r="EX625" s="98"/>
      <c r="EY625" s="98"/>
      <c r="EZ625" s="98"/>
      <c r="FA625" s="98"/>
      <c r="FB625" s="98"/>
      <c r="FC625" s="98"/>
      <c r="FD625" s="98"/>
      <c r="FE625" s="98"/>
      <c r="FF625" s="98"/>
      <c r="FG625" s="98"/>
      <c r="FH625" s="98"/>
      <c r="FI625" s="98"/>
      <c r="FJ625" s="98"/>
      <c r="FK625" s="98"/>
      <c r="FL625" s="98"/>
      <c r="FM625" s="98"/>
      <c r="FN625" s="98"/>
      <c r="FO625" s="98"/>
      <c r="FP625" s="98"/>
      <c r="FQ625" s="98"/>
      <c r="FR625" s="98"/>
      <c r="FS625" s="98"/>
      <c r="FT625" s="98"/>
      <c r="FU625" s="98"/>
      <c r="FV625" s="98"/>
      <c r="FW625" s="98"/>
      <c r="FX625" s="98"/>
      <c r="FY625" s="98"/>
      <c r="FZ625" s="98"/>
      <c r="GA625" s="98"/>
      <c r="GB625" s="98"/>
      <c r="GC625" s="98"/>
      <c r="GD625" s="98"/>
      <c r="GE625" s="98"/>
      <c r="GF625" s="98"/>
      <c r="GG625" s="98"/>
      <c r="GH625" s="98"/>
      <c r="GI625" s="98"/>
      <c r="GJ625" s="98"/>
      <c r="GK625" s="98"/>
      <c r="GL625" s="98"/>
      <c r="GM625" s="98"/>
      <c r="GN625" s="98"/>
      <c r="GO625" s="98"/>
      <c r="GP625" s="98"/>
      <c r="GQ625" s="98"/>
      <c r="GR625" s="98"/>
      <c r="GS625" s="98"/>
      <c r="GT625" s="98"/>
      <c r="GU625" s="98"/>
      <c r="GV625" s="98"/>
      <c r="GW625" s="98"/>
      <c r="GX625" s="98"/>
      <c r="GY625" s="98"/>
      <c r="GZ625" s="98"/>
      <c r="HA625" s="98"/>
      <c r="HB625" s="98"/>
      <c r="HC625" s="98"/>
      <c r="HD625" s="98"/>
      <c r="HE625" s="98"/>
      <c r="HF625" s="98"/>
      <c r="HG625" s="98"/>
      <c r="HH625" s="98"/>
      <c r="HI625" s="98"/>
      <c r="HJ625" s="98"/>
      <c r="HK625" s="98"/>
      <c r="HL625" s="98"/>
      <c r="HM625" s="98"/>
      <c r="HN625" s="98"/>
      <c r="HO625" s="98"/>
      <c r="HP625" s="98"/>
      <c r="HQ625" s="98"/>
      <c r="HR625" s="98"/>
      <c r="HS625" s="98"/>
      <c r="HT625" s="98"/>
    </row>
    <row r="626" spans="1:228" ht="30">
      <c r="A626" s="16" t="s">
        <v>991</v>
      </c>
      <c r="B626" s="75" t="s">
        <v>2087</v>
      </c>
      <c r="C626" s="5">
        <v>76.21</v>
      </c>
      <c r="D626" s="25"/>
      <c r="E626" s="26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  <c r="AC626" s="98"/>
      <c r="AD626" s="98"/>
      <c r="AE626" s="98"/>
      <c r="AF626" s="98"/>
      <c r="AG626" s="98"/>
      <c r="AH626" s="98"/>
      <c r="AI626" s="98"/>
      <c r="AJ626" s="98"/>
      <c r="AK626" s="98"/>
      <c r="AL626" s="98"/>
      <c r="AM626" s="98"/>
      <c r="AN626" s="98"/>
      <c r="AO626" s="98"/>
      <c r="AP626" s="98"/>
      <c r="AQ626" s="98"/>
      <c r="AR626" s="98"/>
      <c r="AS626" s="98"/>
      <c r="AT626" s="98"/>
      <c r="AU626" s="98"/>
      <c r="AV626" s="98"/>
      <c r="AW626" s="98"/>
      <c r="AX626" s="98"/>
      <c r="AY626" s="98"/>
      <c r="AZ626" s="98"/>
      <c r="BA626" s="98"/>
      <c r="BB626" s="98"/>
      <c r="BC626" s="98"/>
      <c r="BD626" s="98"/>
      <c r="BE626" s="98"/>
      <c r="BF626" s="98"/>
      <c r="BG626" s="98"/>
      <c r="BH626" s="98"/>
      <c r="BI626" s="98"/>
      <c r="BJ626" s="98"/>
      <c r="BK626" s="98"/>
      <c r="BL626" s="98"/>
      <c r="BM626" s="98"/>
      <c r="BN626" s="98"/>
      <c r="BO626" s="98"/>
      <c r="BP626" s="98"/>
      <c r="BQ626" s="98"/>
      <c r="BR626" s="98"/>
      <c r="BS626" s="98"/>
      <c r="BT626" s="98"/>
      <c r="BU626" s="98"/>
      <c r="BV626" s="98"/>
      <c r="BW626" s="98"/>
      <c r="BX626" s="98"/>
      <c r="BY626" s="98"/>
      <c r="BZ626" s="98"/>
      <c r="CA626" s="98"/>
      <c r="CB626" s="98"/>
      <c r="CC626" s="98"/>
      <c r="CD626" s="98"/>
      <c r="CE626" s="98"/>
      <c r="CF626" s="98"/>
      <c r="CG626" s="98"/>
      <c r="CH626" s="98"/>
      <c r="CI626" s="98"/>
      <c r="CJ626" s="98"/>
      <c r="CK626" s="98"/>
      <c r="CL626" s="98"/>
      <c r="CM626" s="98"/>
      <c r="CN626" s="98"/>
      <c r="CO626" s="98"/>
      <c r="CP626" s="98"/>
      <c r="CQ626" s="98"/>
      <c r="CR626" s="98"/>
      <c r="CS626" s="98"/>
      <c r="CT626" s="98"/>
      <c r="CU626" s="98"/>
      <c r="CV626" s="98"/>
      <c r="CW626" s="98"/>
      <c r="CX626" s="98"/>
      <c r="CY626" s="98"/>
      <c r="CZ626" s="98"/>
      <c r="DA626" s="98"/>
      <c r="DB626" s="98"/>
      <c r="DC626" s="98"/>
      <c r="DD626" s="98"/>
      <c r="DE626" s="98"/>
      <c r="DF626" s="98"/>
      <c r="DG626" s="98"/>
      <c r="DH626" s="98"/>
      <c r="DI626" s="98"/>
      <c r="DJ626" s="98"/>
      <c r="DK626" s="98"/>
      <c r="DL626" s="98"/>
      <c r="DM626" s="98"/>
      <c r="DN626" s="98"/>
      <c r="DO626" s="98"/>
      <c r="DP626" s="98"/>
      <c r="DQ626" s="98"/>
      <c r="DR626" s="98"/>
      <c r="DS626" s="98"/>
      <c r="DT626" s="98"/>
      <c r="DU626" s="98"/>
      <c r="DV626" s="98"/>
      <c r="DW626" s="98"/>
      <c r="DX626" s="98"/>
      <c r="DY626" s="98"/>
      <c r="DZ626" s="98"/>
      <c r="EA626" s="98"/>
      <c r="EB626" s="98"/>
      <c r="EC626" s="98"/>
      <c r="ED626" s="98"/>
      <c r="EE626" s="98"/>
      <c r="EF626" s="98"/>
      <c r="EG626" s="98"/>
      <c r="EH626" s="98"/>
      <c r="EI626" s="98"/>
      <c r="EJ626" s="98"/>
      <c r="EK626" s="98"/>
      <c r="EL626" s="98"/>
      <c r="EM626" s="98"/>
      <c r="EN626" s="98"/>
      <c r="EO626" s="98"/>
      <c r="EP626" s="98"/>
      <c r="EQ626" s="98"/>
      <c r="ER626" s="98"/>
      <c r="ES626" s="98"/>
      <c r="ET626" s="98"/>
      <c r="EU626" s="98"/>
      <c r="EV626" s="98"/>
      <c r="EW626" s="98"/>
      <c r="EX626" s="98"/>
      <c r="EY626" s="98"/>
      <c r="EZ626" s="98"/>
      <c r="FA626" s="98"/>
      <c r="FB626" s="98"/>
      <c r="FC626" s="98"/>
      <c r="FD626" s="98"/>
      <c r="FE626" s="98"/>
      <c r="FF626" s="98"/>
      <c r="FG626" s="98"/>
      <c r="FH626" s="98"/>
      <c r="FI626" s="98"/>
      <c r="FJ626" s="98"/>
      <c r="FK626" s="98"/>
      <c r="FL626" s="98"/>
      <c r="FM626" s="98"/>
      <c r="FN626" s="98"/>
      <c r="FO626" s="98"/>
      <c r="FP626" s="98"/>
      <c r="FQ626" s="98"/>
      <c r="FR626" s="98"/>
      <c r="FS626" s="98"/>
      <c r="FT626" s="98"/>
      <c r="FU626" s="98"/>
      <c r="FV626" s="98"/>
      <c r="FW626" s="98"/>
      <c r="FX626" s="98"/>
      <c r="FY626" s="98"/>
      <c r="FZ626" s="98"/>
      <c r="GA626" s="98"/>
      <c r="GB626" s="98"/>
      <c r="GC626" s="98"/>
      <c r="GD626" s="98"/>
      <c r="GE626" s="98"/>
      <c r="GF626" s="98"/>
      <c r="GG626" s="98"/>
      <c r="GH626" s="98"/>
      <c r="GI626" s="98"/>
      <c r="GJ626" s="98"/>
      <c r="GK626" s="98"/>
      <c r="GL626" s="98"/>
      <c r="GM626" s="98"/>
      <c r="GN626" s="98"/>
      <c r="GO626" s="98"/>
      <c r="GP626" s="98"/>
      <c r="GQ626" s="98"/>
      <c r="GR626" s="98"/>
      <c r="GS626" s="98"/>
      <c r="GT626" s="98"/>
      <c r="GU626" s="98"/>
      <c r="GV626" s="98"/>
      <c r="GW626" s="98"/>
      <c r="GX626" s="98"/>
      <c r="GY626" s="98"/>
      <c r="GZ626" s="98"/>
      <c r="HA626" s="98"/>
      <c r="HB626" s="98"/>
      <c r="HC626" s="98"/>
      <c r="HD626" s="98"/>
      <c r="HE626" s="98"/>
      <c r="HF626" s="98"/>
      <c r="HG626" s="98"/>
      <c r="HH626" s="98"/>
      <c r="HI626" s="98"/>
      <c r="HJ626" s="98"/>
      <c r="HK626" s="98"/>
      <c r="HL626" s="98"/>
      <c r="HM626" s="98"/>
      <c r="HN626" s="98"/>
      <c r="HO626" s="98"/>
      <c r="HP626" s="98"/>
      <c r="HQ626" s="98"/>
      <c r="HR626" s="98"/>
      <c r="HS626" s="98"/>
      <c r="HT626" s="98"/>
    </row>
    <row r="627" spans="1:228" ht="30">
      <c r="A627" s="59" t="s">
        <v>992</v>
      </c>
      <c r="B627" s="68" t="s">
        <v>2088</v>
      </c>
      <c r="C627" s="8">
        <v>126.06</v>
      </c>
      <c r="D627" s="27"/>
      <c r="E627" s="2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  <c r="AD627" s="98"/>
      <c r="AE627" s="98"/>
      <c r="AF627" s="98"/>
      <c r="AG627" s="98"/>
      <c r="AH627" s="98"/>
      <c r="AI627" s="98"/>
      <c r="AJ627" s="98"/>
      <c r="AK627" s="98"/>
      <c r="AL627" s="98"/>
      <c r="AM627" s="98"/>
      <c r="AN627" s="98"/>
      <c r="AO627" s="98"/>
      <c r="AP627" s="98"/>
      <c r="AQ627" s="98"/>
      <c r="AR627" s="98"/>
      <c r="AS627" s="98"/>
      <c r="AT627" s="98"/>
      <c r="AU627" s="98"/>
      <c r="AV627" s="98"/>
      <c r="AW627" s="98"/>
      <c r="AX627" s="98"/>
      <c r="AY627" s="98"/>
      <c r="AZ627" s="98"/>
      <c r="BA627" s="98"/>
      <c r="BB627" s="98"/>
      <c r="BC627" s="98"/>
      <c r="BD627" s="98"/>
      <c r="BE627" s="98"/>
      <c r="BF627" s="98"/>
      <c r="BG627" s="98"/>
      <c r="BH627" s="98"/>
      <c r="BI627" s="98"/>
      <c r="BJ627" s="98"/>
      <c r="BK627" s="98"/>
      <c r="BL627" s="98"/>
      <c r="BM627" s="98"/>
      <c r="BN627" s="98"/>
      <c r="BO627" s="98"/>
      <c r="BP627" s="98"/>
      <c r="BQ627" s="98"/>
      <c r="BR627" s="98"/>
      <c r="BS627" s="98"/>
      <c r="BT627" s="98"/>
      <c r="BU627" s="98"/>
      <c r="BV627" s="98"/>
      <c r="BW627" s="98"/>
      <c r="BX627" s="98"/>
      <c r="BY627" s="98"/>
      <c r="BZ627" s="98"/>
      <c r="CA627" s="98"/>
      <c r="CB627" s="98"/>
      <c r="CC627" s="98"/>
      <c r="CD627" s="98"/>
      <c r="CE627" s="98"/>
      <c r="CF627" s="98"/>
      <c r="CG627" s="98"/>
      <c r="CH627" s="98"/>
      <c r="CI627" s="98"/>
      <c r="CJ627" s="98"/>
      <c r="CK627" s="98"/>
      <c r="CL627" s="98"/>
      <c r="CM627" s="98"/>
      <c r="CN627" s="98"/>
      <c r="CO627" s="98"/>
      <c r="CP627" s="98"/>
      <c r="CQ627" s="98"/>
      <c r="CR627" s="98"/>
      <c r="CS627" s="98"/>
      <c r="CT627" s="98"/>
      <c r="CU627" s="98"/>
      <c r="CV627" s="98"/>
      <c r="CW627" s="98"/>
      <c r="CX627" s="98"/>
      <c r="CY627" s="98"/>
      <c r="CZ627" s="98"/>
      <c r="DA627" s="98"/>
      <c r="DB627" s="98"/>
      <c r="DC627" s="98"/>
      <c r="DD627" s="98"/>
      <c r="DE627" s="98"/>
      <c r="DF627" s="98"/>
      <c r="DG627" s="98"/>
      <c r="DH627" s="98"/>
      <c r="DI627" s="98"/>
      <c r="DJ627" s="98"/>
      <c r="DK627" s="98"/>
      <c r="DL627" s="98"/>
      <c r="DM627" s="98"/>
      <c r="DN627" s="98"/>
      <c r="DO627" s="98"/>
      <c r="DP627" s="98"/>
      <c r="DQ627" s="98"/>
      <c r="DR627" s="98"/>
      <c r="DS627" s="98"/>
      <c r="DT627" s="98"/>
      <c r="DU627" s="98"/>
      <c r="DV627" s="98"/>
      <c r="DW627" s="98"/>
      <c r="DX627" s="98"/>
      <c r="DY627" s="98"/>
      <c r="DZ627" s="98"/>
      <c r="EA627" s="98"/>
      <c r="EB627" s="98"/>
      <c r="EC627" s="98"/>
      <c r="ED627" s="98"/>
      <c r="EE627" s="98"/>
      <c r="EF627" s="98"/>
      <c r="EG627" s="98"/>
      <c r="EH627" s="98"/>
      <c r="EI627" s="98"/>
      <c r="EJ627" s="98"/>
      <c r="EK627" s="98"/>
      <c r="EL627" s="98"/>
      <c r="EM627" s="98"/>
      <c r="EN627" s="98"/>
      <c r="EO627" s="98"/>
      <c r="EP627" s="98"/>
      <c r="EQ627" s="98"/>
      <c r="ER627" s="98"/>
      <c r="ES627" s="98"/>
      <c r="ET627" s="98"/>
      <c r="EU627" s="98"/>
      <c r="EV627" s="98"/>
      <c r="EW627" s="98"/>
      <c r="EX627" s="98"/>
      <c r="EY627" s="98"/>
      <c r="EZ627" s="98"/>
      <c r="FA627" s="98"/>
      <c r="FB627" s="98"/>
      <c r="FC627" s="98"/>
      <c r="FD627" s="98"/>
      <c r="FE627" s="98"/>
      <c r="FF627" s="98"/>
      <c r="FG627" s="98"/>
      <c r="FH627" s="98"/>
      <c r="FI627" s="98"/>
      <c r="FJ627" s="98"/>
      <c r="FK627" s="98"/>
      <c r="FL627" s="98"/>
      <c r="FM627" s="98"/>
      <c r="FN627" s="98"/>
      <c r="FO627" s="98"/>
      <c r="FP627" s="98"/>
      <c r="FQ627" s="98"/>
      <c r="FR627" s="98"/>
      <c r="FS627" s="98"/>
      <c r="FT627" s="98"/>
      <c r="FU627" s="98"/>
      <c r="FV627" s="98"/>
      <c r="FW627" s="98"/>
      <c r="FX627" s="98"/>
      <c r="FY627" s="98"/>
      <c r="FZ627" s="98"/>
      <c r="GA627" s="98"/>
      <c r="GB627" s="98"/>
      <c r="GC627" s="98"/>
      <c r="GD627" s="98"/>
      <c r="GE627" s="98"/>
      <c r="GF627" s="98"/>
      <c r="GG627" s="98"/>
      <c r="GH627" s="98"/>
      <c r="GI627" s="98"/>
      <c r="GJ627" s="98"/>
      <c r="GK627" s="98"/>
      <c r="GL627" s="98"/>
      <c r="GM627" s="98"/>
      <c r="GN627" s="98"/>
      <c r="GO627" s="98"/>
      <c r="GP627" s="98"/>
      <c r="GQ627" s="98"/>
      <c r="GR627" s="98"/>
      <c r="GS627" s="98"/>
      <c r="GT627" s="98"/>
      <c r="GU627" s="98"/>
      <c r="GV627" s="98"/>
      <c r="GW627" s="98"/>
      <c r="GX627" s="98"/>
      <c r="GY627" s="98"/>
      <c r="GZ627" s="98"/>
      <c r="HA627" s="98"/>
      <c r="HB627" s="98"/>
      <c r="HC627" s="98"/>
      <c r="HD627" s="98"/>
      <c r="HE627" s="98"/>
      <c r="HF627" s="98"/>
      <c r="HG627" s="98"/>
      <c r="HH627" s="98"/>
      <c r="HI627" s="98"/>
      <c r="HJ627" s="98"/>
      <c r="HK627" s="98"/>
      <c r="HL627" s="98"/>
      <c r="HM627" s="98"/>
      <c r="HN627" s="98"/>
      <c r="HO627" s="98"/>
      <c r="HP627" s="98"/>
      <c r="HQ627" s="98"/>
      <c r="HR627" s="98"/>
      <c r="HS627" s="98"/>
      <c r="HT627" s="98"/>
    </row>
    <row r="628" spans="1:228" ht="15">
      <c r="A628" s="59" t="s">
        <v>993</v>
      </c>
      <c r="B628" s="68" t="s">
        <v>2089</v>
      </c>
      <c r="C628" s="8">
        <v>248.41</v>
      </c>
      <c r="D628" s="27"/>
      <c r="E628" s="2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  <c r="AC628" s="98"/>
      <c r="AD628" s="98"/>
      <c r="AE628" s="98"/>
      <c r="AF628" s="98"/>
      <c r="AG628" s="98"/>
      <c r="AH628" s="98"/>
      <c r="AI628" s="98"/>
      <c r="AJ628" s="98"/>
      <c r="AK628" s="98"/>
      <c r="AL628" s="98"/>
      <c r="AM628" s="98"/>
      <c r="AN628" s="98"/>
      <c r="AO628" s="98"/>
      <c r="AP628" s="98"/>
      <c r="AQ628" s="98"/>
      <c r="AR628" s="98"/>
      <c r="AS628" s="98"/>
      <c r="AT628" s="98"/>
      <c r="AU628" s="98"/>
      <c r="AV628" s="98"/>
      <c r="AW628" s="98"/>
      <c r="AX628" s="98"/>
      <c r="AY628" s="98"/>
      <c r="AZ628" s="98"/>
      <c r="BA628" s="98"/>
      <c r="BB628" s="98"/>
      <c r="BC628" s="98"/>
      <c r="BD628" s="98"/>
      <c r="BE628" s="98"/>
      <c r="BF628" s="98"/>
      <c r="BG628" s="98"/>
      <c r="BH628" s="98"/>
      <c r="BI628" s="98"/>
      <c r="BJ628" s="98"/>
      <c r="BK628" s="98"/>
      <c r="BL628" s="98"/>
      <c r="BM628" s="98"/>
      <c r="BN628" s="98"/>
      <c r="BO628" s="98"/>
      <c r="BP628" s="98"/>
      <c r="BQ628" s="98"/>
      <c r="BR628" s="98"/>
      <c r="BS628" s="98"/>
      <c r="BT628" s="98"/>
      <c r="BU628" s="98"/>
      <c r="BV628" s="98"/>
      <c r="BW628" s="98"/>
      <c r="BX628" s="98"/>
      <c r="BY628" s="98"/>
      <c r="BZ628" s="98"/>
      <c r="CA628" s="98"/>
      <c r="CB628" s="98"/>
      <c r="CC628" s="98"/>
      <c r="CD628" s="98"/>
      <c r="CE628" s="98"/>
      <c r="CF628" s="98"/>
      <c r="CG628" s="98"/>
      <c r="CH628" s="98"/>
      <c r="CI628" s="98"/>
      <c r="CJ628" s="98"/>
      <c r="CK628" s="98"/>
      <c r="CL628" s="98"/>
      <c r="CM628" s="98"/>
      <c r="CN628" s="98"/>
      <c r="CO628" s="98"/>
      <c r="CP628" s="98"/>
      <c r="CQ628" s="98"/>
      <c r="CR628" s="98"/>
      <c r="CS628" s="98"/>
      <c r="CT628" s="98"/>
      <c r="CU628" s="98"/>
      <c r="CV628" s="98"/>
      <c r="CW628" s="98"/>
      <c r="CX628" s="98"/>
      <c r="CY628" s="98"/>
      <c r="CZ628" s="98"/>
      <c r="DA628" s="98"/>
      <c r="DB628" s="98"/>
      <c r="DC628" s="98"/>
      <c r="DD628" s="98"/>
      <c r="DE628" s="98"/>
      <c r="DF628" s="98"/>
      <c r="DG628" s="98"/>
      <c r="DH628" s="98"/>
      <c r="DI628" s="98"/>
      <c r="DJ628" s="98"/>
      <c r="DK628" s="98"/>
      <c r="DL628" s="98"/>
      <c r="DM628" s="98"/>
      <c r="DN628" s="98"/>
      <c r="DO628" s="98"/>
      <c r="DP628" s="98"/>
      <c r="DQ628" s="98"/>
      <c r="DR628" s="98"/>
      <c r="DS628" s="98"/>
      <c r="DT628" s="98"/>
      <c r="DU628" s="98"/>
      <c r="DV628" s="98"/>
      <c r="DW628" s="98"/>
      <c r="DX628" s="98"/>
      <c r="DY628" s="98"/>
      <c r="DZ628" s="98"/>
      <c r="EA628" s="98"/>
      <c r="EB628" s="98"/>
      <c r="EC628" s="98"/>
      <c r="ED628" s="98"/>
      <c r="EE628" s="98"/>
      <c r="EF628" s="98"/>
      <c r="EG628" s="98"/>
      <c r="EH628" s="98"/>
      <c r="EI628" s="98"/>
      <c r="EJ628" s="98"/>
      <c r="EK628" s="98"/>
      <c r="EL628" s="98"/>
      <c r="EM628" s="98"/>
      <c r="EN628" s="98"/>
      <c r="EO628" s="98"/>
      <c r="EP628" s="98"/>
      <c r="EQ628" s="98"/>
      <c r="ER628" s="98"/>
      <c r="ES628" s="98"/>
      <c r="ET628" s="98"/>
      <c r="EU628" s="98"/>
      <c r="EV628" s="98"/>
      <c r="EW628" s="98"/>
      <c r="EX628" s="98"/>
      <c r="EY628" s="98"/>
      <c r="EZ628" s="98"/>
      <c r="FA628" s="98"/>
      <c r="FB628" s="98"/>
      <c r="FC628" s="98"/>
      <c r="FD628" s="98"/>
      <c r="FE628" s="98"/>
      <c r="FF628" s="98"/>
      <c r="FG628" s="98"/>
      <c r="FH628" s="98"/>
      <c r="FI628" s="98"/>
      <c r="FJ628" s="98"/>
      <c r="FK628" s="98"/>
      <c r="FL628" s="98"/>
      <c r="FM628" s="98"/>
      <c r="FN628" s="98"/>
      <c r="FO628" s="98"/>
      <c r="FP628" s="98"/>
      <c r="FQ628" s="98"/>
      <c r="FR628" s="98"/>
      <c r="FS628" s="98"/>
      <c r="FT628" s="98"/>
      <c r="FU628" s="98"/>
      <c r="FV628" s="98"/>
      <c r="FW628" s="98"/>
      <c r="FX628" s="98"/>
      <c r="FY628" s="98"/>
      <c r="FZ628" s="98"/>
      <c r="GA628" s="98"/>
      <c r="GB628" s="98"/>
      <c r="GC628" s="98"/>
      <c r="GD628" s="98"/>
      <c r="GE628" s="98"/>
      <c r="GF628" s="98"/>
      <c r="GG628" s="98"/>
      <c r="GH628" s="98"/>
      <c r="GI628" s="98"/>
      <c r="GJ628" s="98"/>
      <c r="GK628" s="98"/>
      <c r="GL628" s="98"/>
      <c r="GM628" s="98"/>
      <c r="GN628" s="98"/>
      <c r="GO628" s="98"/>
      <c r="GP628" s="98"/>
      <c r="GQ628" s="98"/>
      <c r="GR628" s="98"/>
      <c r="GS628" s="98"/>
      <c r="GT628" s="98"/>
      <c r="GU628" s="98"/>
      <c r="GV628" s="98"/>
      <c r="GW628" s="98"/>
      <c r="GX628" s="98"/>
      <c r="GY628" s="98"/>
      <c r="GZ628" s="98"/>
      <c r="HA628" s="98"/>
      <c r="HB628" s="98"/>
      <c r="HC628" s="98"/>
      <c r="HD628" s="98"/>
      <c r="HE628" s="98"/>
      <c r="HF628" s="98"/>
      <c r="HG628" s="98"/>
      <c r="HH628" s="98"/>
      <c r="HI628" s="98"/>
      <c r="HJ628" s="98"/>
      <c r="HK628" s="98"/>
      <c r="HL628" s="98"/>
      <c r="HM628" s="98"/>
      <c r="HN628" s="98"/>
      <c r="HO628" s="98"/>
      <c r="HP628" s="98"/>
      <c r="HQ628" s="98"/>
      <c r="HR628" s="98"/>
      <c r="HS628" s="98"/>
      <c r="HT628" s="98"/>
    </row>
    <row r="629" spans="1:228" ht="15">
      <c r="A629" s="59" t="s">
        <v>994</v>
      </c>
      <c r="B629" s="68" t="s">
        <v>2090</v>
      </c>
      <c r="C629" s="8">
        <v>67.86</v>
      </c>
      <c r="D629" s="27"/>
      <c r="E629" s="2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  <c r="AC629" s="98"/>
      <c r="AD629" s="98"/>
      <c r="AE629" s="98"/>
      <c r="AF629" s="98"/>
      <c r="AG629" s="98"/>
      <c r="AH629" s="98"/>
      <c r="AI629" s="98"/>
      <c r="AJ629" s="98"/>
      <c r="AK629" s="98"/>
      <c r="AL629" s="98"/>
      <c r="AM629" s="98"/>
      <c r="AN629" s="98"/>
      <c r="AO629" s="98"/>
      <c r="AP629" s="98"/>
      <c r="AQ629" s="98"/>
      <c r="AR629" s="98"/>
      <c r="AS629" s="98"/>
      <c r="AT629" s="98"/>
      <c r="AU629" s="98"/>
      <c r="AV629" s="98"/>
      <c r="AW629" s="98"/>
      <c r="AX629" s="98"/>
      <c r="AY629" s="98"/>
      <c r="AZ629" s="98"/>
      <c r="BA629" s="98"/>
      <c r="BB629" s="98"/>
      <c r="BC629" s="98"/>
      <c r="BD629" s="98"/>
      <c r="BE629" s="98"/>
      <c r="BF629" s="98"/>
      <c r="BG629" s="98"/>
      <c r="BH629" s="98"/>
      <c r="BI629" s="98"/>
      <c r="BJ629" s="98"/>
      <c r="BK629" s="98"/>
      <c r="BL629" s="98"/>
      <c r="BM629" s="98"/>
      <c r="BN629" s="98"/>
      <c r="BO629" s="98"/>
      <c r="BP629" s="98"/>
      <c r="BQ629" s="98"/>
      <c r="BR629" s="98"/>
      <c r="BS629" s="98"/>
      <c r="BT629" s="98"/>
      <c r="BU629" s="98"/>
      <c r="BV629" s="98"/>
      <c r="BW629" s="98"/>
      <c r="BX629" s="98"/>
      <c r="BY629" s="98"/>
      <c r="BZ629" s="98"/>
      <c r="CA629" s="98"/>
      <c r="CB629" s="98"/>
      <c r="CC629" s="98"/>
      <c r="CD629" s="98"/>
      <c r="CE629" s="98"/>
      <c r="CF629" s="98"/>
      <c r="CG629" s="98"/>
      <c r="CH629" s="98"/>
      <c r="CI629" s="98"/>
      <c r="CJ629" s="98"/>
      <c r="CK629" s="98"/>
      <c r="CL629" s="98"/>
      <c r="CM629" s="98"/>
      <c r="CN629" s="98"/>
      <c r="CO629" s="98"/>
      <c r="CP629" s="98"/>
      <c r="CQ629" s="98"/>
      <c r="CR629" s="98"/>
      <c r="CS629" s="98"/>
      <c r="CT629" s="98"/>
      <c r="CU629" s="98"/>
      <c r="CV629" s="98"/>
      <c r="CW629" s="98"/>
      <c r="CX629" s="98"/>
      <c r="CY629" s="98"/>
      <c r="CZ629" s="98"/>
      <c r="DA629" s="98"/>
      <c r="DB629" s="98"/>
      <c r="DC629" s="98"/>
      <c r="DD629" s="98"/>
      <c r="DE629" s="98"/>
      <c r="DF629" s="98"/>
      <c r="DG629" s="98"/>
      <c r="DH629" s="98"/>
      <c r="DI629" s="98"/>
      <c r="DJ629" s="98"/>
      <c r="DK629" s="98"/>
      <c r="DL629" s="98"/>
      <c r="DM629" s="98"/>
      <c r="DN629" s="98"/>
      <c r="DO629" s="98"/>
      <c r="DP629" s="98"/>
      <c r="DQ629" s="98"/>
      <c r="DR629" s="98"/>
      <c r="DS629" s="98"/>
      <c r="DT629" s="98"/>
      <c r="DU629" s="98"/>
      <c r="DV629" s="98"/>
      <c r="DW629" s="98"/>
      <c r="DX629" s="98"/>
      <c r="DY629" s="98"/>
      <c r="DZ629" s="98"/>
      <c r="EA629" s="98"/>
      <c r="EB629" s="98"/>
      <c r="EC629" s="98"/>
      <c r="ED629" s="98"/>
      <c r="EE629" s="98"/>
      <c r="EF629" s="98"/>
      <c r="EG629" s="98"/>
      <c r="EH629" s="98"/>
      <c r="EI629" s="98"/>
      <c r="EJ629" s="98"/>
      <c r="EK629" s="98"/>
      <c r="EL629" s="98"/>
      <c r="EM629" s="98"/>
      <c r="EN629" s="98"/>
      <c r="EO629" s="98"/>
      <c r="EP629" s="98"/>
      <c r="EQ629" s="98"/>
      <c r="ER629" s="98"/>
      <c r="ES629" s="98"/>
      <c r="ET629" s="98"/>
      <c r="EU629" s="98"/>
      <c r="EV629" s="98"/>
      <c r="EW629" s="98"/>
      <c r="EX629" s="98"/>
      <c r="EY629" s="98"/>
      <c r="EZ629" s="98"/>
      <c r="FA629" s="98"/>
      <c r="FB629" s="98"/>
      <c r="FC629" s="98"/>
      <c r="FD629" s="98"/>
      <c r="FE629" s="98"/>
      <c r="FF629" s="98"/>
      <c r="FG629" s="98"/>
      <c r="FH629" s="98"/>
      <c r="FI629" s="98"/>
      <c r="FJ629" s="98"/>
      <c r="FK629" s="98"/>
      <c r="FL629" s="98"/>
      <c r="FM629" s="98"/>
      <c r="FN629" s="98"/>
      <c r="FO629" s="98"/>
      <c r="FP629" s="98"/>
      <c r="FQ629" s="98"/>
      <c r="FR629" s="98"/>
      <c r="FS629" s="98"/>
      <c r="FT629" s="98"/>
      <c r="FU629" s="98"/>
      <c r="FV629" s="98"/>
      <c r="FW629" s="98"/>
      <c r="FX629" s="98"/>
      <c r="FY629" s="98"/>
      <c r="FZ629" s="98"/>
      <c r="GA629" s="98"/>
      <c r="GB629" s="98"/>
      <c r="GC629" s="98"/>
      <c r="GD629" s="98"/>
      <c r="GE629" s="98"/>
      <c r="GF629" s="98"/>
      <c r="GG629" s="98"/>
      <c r="GH629" s="98"/>
      <c r="GI629" s="98"/>
      <c r="GJ629" s="98"/>
      <c r="GK629" s="98"/>
      <c r="GL629" s="98"/>
      <c r="GM629" s="98"/>
      <c r="GN629" s="98"/>
      <c r="GO629" s="98"/>
      <c r="GP629" s="98"/>
      <c r="GQ629" s="98"/>
      <c r="GR629" s="98"/>
      <c r="GS629" s="98"/>
      <c r="GT629" s="98"/>
      <c r="GU629" s="98"/>
      <c r="GV629" s="98"/>
      <c r="GW629" s="98"/>
      <c r="GX629" s="98"/>
      <c r="GY629" s="98"/>
      <c r="GZ629" s="98"/>
      <c r="HA629" s="98"/>
      <c r="HB629" s="98"/>
      <c r="HC629" s="98"/>
      <c r="HD629" s="98"/>
      <c r="HE629" s="98"/>
      <c r="HF629" s="98"/>
      <c r="HG629" s="98"/>
      <c r="HH629" s="98"/>
      <c r="HI629" s="98"/>
      <c r="HJ629" s="98"/>
      <c r="HK629" s="98"/>
      <c r="HL629" s="98"/>
      <c r="HM629" s="98"/>
      <c r="HN629" s="98"/>
      <c r="HO629" s="98"/>
      <c r="HP629" s="98"/>
      <c r="HQ629" s="98"/>
      <c r="HR629" s="98"/>
      <c r="HS629" s="98"/>
      <c r="HT629" s="98"/>
    </row>
    <row r="630" spans="1:228" ht="15">
      <c r="A630" s="59" t="s">
        <v>995</v>
      </c>
      <c r="B630" s="68" t="s">
        <v>2091</v>
      </c>
      <c r="C630" s="8">
        <v>108.6</v>
      </c>
      <c r="D630" s="27"/>
      <c r="E630" s="2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  <c r="AC630" s="98"/>
      <c r="AD630" s="98"/>
      <c r="AE630" s="98"/>
      <c r="AF630" s="98"/>
      <c r="AG630" s="98"/>
      <c r="AH630" s="98"/>
      <c r="AI630" s="98"/>
      <c r="AJ630" s="98"/>
      <c r="AK630" s="98"/>
      <c r="AL630" s="98"/>
      <c r="AM630" s="98"/>
      <c r="AN630" s="98"/>
      <c r="AO630" s="98"/>
      <c r="AP630" s="98"/>
      <c r="AQ630" s="98"/>
      <c r="AR630" s="98"/>
      <c r="AS630" s="98"/>
      <c r="AT630" s="98"/>
      <c r="AU630" s="98"/>
      <c r="AV630" s="98"/>
      <c r="AW630" s="98"/>
      <c r="AX630" s="98"/>
      <c r="AY630" s="98"/>
      <c r="AZ630" s="98"/>
      <c r="BA630" s="98"/>
      <c r="BB630" s="98"/>
      <c r="BC630" s="98"/>
      <c r="BD630" s="98"/>
      <c r="BE630" s="98"/>
      <c r="BF630" s="98"/>
      <c r="BG630" s="98"/>
      <c r="BH630" s="98"/>
      <c r="BI630" s="98"/>
      <c r="BJ630" s="98"/>
      <c r="BK630" s="98"/>
      <c r="BL630" s="98"/>
      <c r="BM630" s="98"/>
      <c r="BN630" s="98"/>
      <c r="BO630" s="98"/>
      <c r="BP630" s="98"/>
      <c r="BQ630" s="98"/>
      <c r="BR630" s="98"/>
      <c r="BS630" s="98"/>
      <c r="BT630" s="98"/>
      <c r="BU630" s="98"/>
      <c r="BV630" s="98"/>
      <c r="BW630" s="98"/>
      <c r="BX630" s="98"/>
      <c r="BY630" s="98"/>
      <c r="BZ630" s="98"/>
      <c r="CA630" s="98"/>
      <c r="CB630" s="98"/>
      <c r="CC630" s="98"/>
      <c r="CD630" s="98"/>
      <c r="CE630" s="98"/>
      <c r="CF630" s="98"/>
      <c r="CG630" s="98"/>
      <c r="CH630" s="98"/>
      <c r="CI630" s="98"/>
      <c r="CJ630" s="98"/>
      <c r="CK630" s="98"/>
      <c r="CL630" s="98"/>
      <c r="CM630" s="98"/>
      <c r="CN630" s="98"/>
      <c r="CO630" s="98"/>
      <c r="CP630" s="98"/>
      <c r="CQ630" s="98"/>
      <c r="CR630" s="98"/>
      <c r="CS630" s="98"/>
      <c r="CT630" s="98"/>
      <c r="CU630" s="98"/>
      <c r="CV630" s="98"/>
      <c r="CW630" s="98"/>
      <c r="CX630" s="98"/>
      <c r="CY630" s="98"/>
      <c r="CZ630" s="98"/>
      <c r="DA630" s="98"/>
      <c r="DB630" s="98"/>
      <c r="DC630" s="98"/>
      <c r="DD630" s="98"/>
      <c r="DE630" s="98"/>
      <c r="DF630" s="98"/>
      <c r="DG630" s="98"/>
      <c r="DH630" s="98"/>
      <c r="DI630" s="98"/>
      <c r="DJ630" s="98"/>
      <c r="DK630" s="98"/>
      <c r="DL630" s="98"/>
      <c r="DM630" s="98"/>
      <c r="DN630" s="98"/>
      <c r="DO630" s="98"/>
      <c r="DP630" s="98"/>
      <c r="DQ630" s="98"/>
      <c r="DR630" s="98"/>
      <c r="DS630" s="98"/>
      <c r="DT630" s="98"/>
      <c r="DU630" s="98"/>
      <c r="DV630" s="98"/>
      <c r="DW630" s="98"/>
      <c r="DX630" s="98"/>
      <c r="DY630" s="98"/>
      <c r="DZ630" s="98"/>
      <c r="EA630" s="98"/>
      <c r="EB630" s="98"/>
      <c r="EC630" s="98"/>
      <c r="ED630" s="98"/>
      <c r="EE630" s="98"/>
      <c r="EF630" s="98"/>
      <c r="EG630" s="98"/>
      <c r="EH630" s="98"/>
      <c r="EI630" s="98"/>
      <c r="EJ630" s="98"/>
      <c r="EK630" s="98"/>
      <c r="EL630" s="98"/>
      <c r="EM630" s="98"/>
      <c r="EN630" s="98"/>
      <c r="EO630" s="98"/>
      <c r="EP630" s="98"/>
      <c r="EQ630" s="98"/>
      <c r="ER630" s="98"/>
      <c r="ES630" s="98"/>
      <c r="ET630" s="98"/>
      <c r="EU630" s="98"/>
      <c r="EV630" s="98"/>
      <c r="EW630" s="98"/>
      <c r="EX630" s="98"/>
      <c r="EY630" s="98"/>
      <c r="EZ630" s="98"/>
      <c r="FA630" s="98"/>
      <c r="FB630" s="98"/>
      <c r="FC630" s="98"/>
      <c r="FD630" s="98"/>
      <c r="FE630" s="98"/>
      <c r="FF630" s="98"/>
      <c r="FG630" s="98"/>
      <c r="FH630" s="98"/>
      <c r="FI630" s="98"/>
      <c r="FJ630" s="98"/>
      <c r="FK630" s="98"/>
      <c r="FL630" s="98"/>
      <c r="FM630" s="98"/>
      <c r="FN630" s="98"/>
      <c r="FO630" s="98"/>
      <c r="FP630" s="98"/>
      <c r="FQ630" s="98"/>
      <c r="FR630" s="98"/>
      <c r="FS630" s="98"/>
      <c r="FT630" s="98"/>
      <c r="FU630" s="98"/>
      <c r="FV630" s="98"/>
      <c r="FW630" s="98"/>
      <c r="FX630" s="98"/>
      <c r="FY630" s="98"/>
      <c r="FZ630" s="98"/>
      <c r="GA630" s="98"/>
      <c r="GB630" s="98"/>
      <c r="GC630" s="98"/>
      <c r="GD630" s="98"/>
      <c r="GE630" s="98"/>
      <c r="GF630" s="98"/>
      <c r="GG630" s="98"/>
      <c r="GH630" s="98"/>
      <c r="GI630" s="98"/>
      <c r="GJ630" s="98"/>
      <c r="GK630" s="98"/>
      <c r="GL630" s="98"/>
      <c r="GM630" s="98"/>
      <c r="GN630" s="98"/>
      <c r="GO630" s="98"/>
      <c r="GP630" s="98"/>
      <c r="GQ630" s="98"/>
      <c r="GR630" s="98"/>
      <c r="GS630" s="98"/>
      <c r="GT630" s="98"/>
      <c r="GU630" s="98"/>
      <c r="GV630" s="98"/>
      <c r="GW630" s="98"/>
      <c r="GX630" s="98"/>
      <c r="GY630" s="98"/>
      <c r="GZ630" s="98"/>
      <c r="HA630" s="98"/>
      <c r="HB630" s="98"/>
      <c r="HC630" s="98"/>
      <c r="HD630" s="98"/>
      <c r="HE630" s="98"/>
      <c r="HF630" s="98"/>
      <c r="HG630" s="98"/>
      <c r="HH630" s="98"/>
      <c r="HI630" s="98"/>
      <c r="HJ630" s="98"/>
      <c r="HK630" s="98"/>
      <c r="HL630" s="98"/>
      <c r="HM630" s="98"/>
      <c r="HN630" s="98"/>
      <c r="HO630" s="98"/>
      <c r="HP630" s="98"/>
      <c r="HQ630" s="98"/>
      <c r="HR630" s="98"/>
      <c r="HS630" s="98"/>
      <c r="HT630" s="98"/>
    </row>
    <row r="631" spans="1:228" ht="15">
      <c r="A631" s="59" t="s">
        <v>996</v>
      </c>
      <c r="B631" s="68" t="s">
        <v>2092</v>
      </c>
      <c r="C631" s="8">
        <v>107.5</v>
      </c>
      <c r="D631" s="27"/>
      <c r="E631" s="2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  <c r="AC631" s="98"/>
      <c r="AD631" s="98"/>
      <c r="AE631" s="98"/>
      <c r="AF631" s="98"/>
      <c r="AG631" s="98"/>
      <c r="AH631" s="98"/>
      <c r="AI631" s="98"/>
      <c r="AJ631" s="98"/>
      <c r="AK631" s="98"/>
      <c r="AL631" s="98"/>
      <c r="AM631" s="98"/>
      <c r="AN631" s="98"/>
      <c r="AO631" s="98"/>
      <c r="AP631" s="98"/>
      <c r="AQ631" s="98"/>
      <c r="AR631" s="98"/>
      <c r="AS631" s="98"/>
      <c r="AT631" s="98"/>
      <c r="AU631" s="98"/>
      <c r="AV631" s="98"/>
      <c r="AW631" s="98"/>
      <c r="AX631" s="98"/>
      <c r="AY631" s="98"/>
      <c r="AZ631" s="98"/>
      <c r="BA631" s="98"/>
      <c r="BB631" s="98"/>
      <c r="BC631" s="98"/>
      <c r="BD631" s="98"/>
      <c r="BE631" s="98"/>
      <c r="BF631" s="98"/>
      <c r="BG631" s="98"/>
      <c r="BH631" s="98"/>
      <c r="BI631" s="98"/>
      <c r="BJ631" s="98"/>
      <c r="BK631" s="98"/>
      <c r="BL631" s="98"/>
      <c r="BM631" s="98"/>
      <c r="BN631" s="98"/>
      <c r="BO631" s="98"/>
      <c r="BP631" s="98"/>
      <c r="BQ631" s="98"/>
      <c r="BR631" s="98"/>
      <c r="BS631" s="98"/>
      <c r="BT631" s="98"/>
      <c r="BU631" s="98"/>
      <c r="BV631" s="98"/>
      <c r="BW631" s="98"/>
      <c r="BX631" s="98"/>
      <c r="BY631" s="98"/>
      <c r="BZ631" s="98"/>
      <c r="CA631" s="98"/>
      <c r="CB631" s="98"/>
      <c r="CC631" s="98"/>
      <c r="CD631" s="98"/>
      <c r="CE631" s="98"/>
      <c r="CF631" s="98"/>
      <c r="CG631" s="98"/>
      <c r="CH631" s="98"/>
      <c r="CI631" s="98"/>
      <c r="CJ631" s="98"/>
      <c r="CK631" s="98"/>
      <c r="CL631" s="98"/>
      <c r="CM631" s="98"/>
      <c r="CN631" s="98"/>
      <c r="CO631" s="98"/>
      <c r="CP631" s="98"/>
      <c r="CQ631" s="98"/>
      <c r="CR631" s="98"/>
      <c r="CS631" s="98"/>
      <c r="CT631" s="98"/>
      <c r="CU631" s="98"/>
      <c r="CV631" s="98"/>
      <c r="CW631" s="98"/>
      <c r="CX631" s="98"/>
      <c r="CY631" s="98"/>
      <c r="CZ631" s="98"/>
      <c r="DA631" s="98"/>
      <c r="DB631" s="98"/>
      <c r="DC631" s="98"/>
      <c r="DD631" s="98"/>
      <c r="DE631" s="98"/>
      <c r="DF631" s="98"/>
      <c r="DG631" s="98"/>
      <c r="DH631" s="98"/>
      <c r="DI631" s="98"/>
      <c r="DJ631" s="98"/>
      <c r="DK631" s="98"/>
      <c r="DL631" s="98"/>
      <c r="DM631" s="98"/>
      <c r="DN631" s="98"/>
      <c r="DO631" s="98"/>
      <c r="DP631" s="98"/>
      <c r="DQ631" s="98"/>
      <c r="DR631" s="98"/>
      <c r="DS631" s="98"/>
      <c r="DT631" s="98"/>
      <c r="DU631" s="98"/>
      <c r="DV631" s="98"/>
      <c r="DW631" s="98"/>
      <c r="DX631" s="98"/>
      <c r="DY631" s="98"/>
      <c r="DZ631" s="98"/>
      <c r="EA631" s="98"/>
      <c r="EB631" s="98"/>
      <c r="EC631" s="98"/>
      <c r="ED631" s="98"/>
      <c r="EE631" s="98"/>
      <c r="EF631" s="98"/>
      <c r="EG631" s="98"/>
      <c r="EH631" s="98"/>
      <c r="EI631" s="98"/>
      <c r="EJ631" s="98"/>
      <c r="EK631" s="98"/>
      <c r="EL631" s="98"/>
      <c r="EM631" s="98"/>
      <c r="EN631" s="98"/>
      <c r="EO631" s="98"/>
      <c r="EP631" s="98"/>
      <c r="EQ631" s="98"/>
      <c r="ER631" s="98"/>
      <c r="ES631" s="98"/>
      <c r="ET631" s="98"/>
      <c r="EU631" s="98"/>
      <c r="EV631" s="98"/>
      <c r="EW631" s="98"/>
      <c r="EX631" s="98"/>
      <c r="EY631" s="98"/>
      <c r="EZ631" s="98"/>
      <c r="FA631" s="98"/>
      <c r="FB631" s="98"/>
      <c r="FC631" s="98"/>
      <c r="FD631" s="98"/>
      <c r="FE631" s="98"/>
      <c r="FF631" s="98"/>
      <c r="FG631" s="98"/>
      <c r="FH631" s="98"/>
      <c r="FI631" s="98"/>
      <c r="FJ631" s="98"/>
      <c r="FK631" s="98"/>
      <c r="FL631" s="98"/>
      <c r="FM631" s="98"/>
      <c r="FN631" s="98"/>
      <c r="FO631" s="98"/>
      <c r="FP631" s="98"/>
      <c r="FQ631" s="98"/>
      <c r="FR631" s="98"/>
      <c r="FS631" s="98"/>
      <c r="FT631" s="98"/>
      <c r="FU631" s="98"/>
      <c r="FV631" s="98"/>
      <c r="FW631" s="98"/>
      <c r="FX631" s="98"/>
      <c r="FY631" s="98"/>
      <c r="FZ631" s="98"/>
      <c r="GA631" s="98"/>
      <c r="GB631" s="98"/>
      <c r="GC631" s="98"/>
      <c r="GD631" s="98"/>
      <c r="GE631" s="98"/>
      <c r="GF631" s="98"/>
      <c r="GG631" s="98"/>
      <c r="GH631" s="98"/>
      <c r="GI631" s="98"/>
      <c r="GJ631" s="98"/>
      <c r="GK631" s="98"/>
      <c r="GL631" s="98"/>
      <c r="GM631" s="98"/>
      <c r="GN631" s="98"/>
      <c r="GO631" s="98"/>
      <c r="GP631" s="98"/>
      <c r="GQ631" s="98"/>
      <c r="GR631" s="98"/>
      <c r="GS631" s="98"/>
      <c r="GT631" s="98"/>
      <c r="GU631" s="98"/>
      <c r="GV631" s="98"/>
      <c r="GW631" s="98"/>
      <c r="GX631" s="98"/>
      <c r="GY631" s="98"/>
      <c r="GZ631" s="98"/>
      <c r="HA631" s="98"/>
      <c r="HB631" s="98"/>
      <c r="HC631" s="98"/>
      <c r="HD631" s="98"/>
      <c r="HE631" s="98"/>
      <c r="HF631" s="98"/>
      <c r="HG631" s="98"/>
      <c r="HH631" s="98"/>
      <c r="HI631" s="98"/>
      <c r="HJ631" s="98"/>
      <c r="HK631" s="98"/>
      <c r="HL631" s="98"/>
      <c r="HM631" s="98"/>
      <c r="HN631" s="98"/>
      <c r="HO631" s="98"/>
      <c r="HP631" s="98"/>
      <c r="HQ631" s="98"/>
      <c r="HR631" s="98"/>
      <c r="HS631" s="98"/>
      <c r="HT631" s="98"/>
    </row>
    <row r="632" spans="1:228" ht="15">
      <c r="A632" s="59" t="s">
        <v>997</v>
      </c>
      <c r="B632" s="68" t="s">
        <v>2093</v>
      </c>
      <c r="C632" s="8">
        <v>205.43</v>
      </c>
      <c r="D632" s="27"/>
      <c r="E632" s="2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  <c r="AC632" s="98"/>
      <c r="AD632" s="98"/>
      <c r="AE632" s="98"/>
      <c r="AF632" s="98"/>
      <c r="AG632" s="98"/>
      <c r="AH632" s="98"/>
      <c r="AI632" s="98"/>
      <c r="AJ632" s="98"/>
      <c r="AK632" s="98"/>
      <c r="AL632" s="98"/>
      <c r="AM632" s="98"/>
      <c r="AN632" s="98"/>
      <c r="AO632" s="98"/>
      <c r="AP632" s="98"/>
      <c r="AQ632" s="98"/>
      <c r="AR632" s="98"/>
      <c r="AS632" s="98"/>
      <c r="AT632" s="98"/>
      <c r="AU632" s="98"/>
      <c r="AV632" s="98"/>
      <c r="AW632" s="98"/>
      <c r="AX632" s="98"/>
      <c r="AY632" s="98"/>
      <c r="AZ632" s="98"/>
      <c r="BA632" s="98"/>
      <c r="BB632" s="98"/>
      <c r="BC632" s="98"/>
      <c r="BD632" s="98"/>
      <c r="BE632" s="98"/>
      <c r="BF632" s="98"/>
      <c r="BG632" s="98"/>
      <c r="BH632" s="98"/>
      <c r="BI632" s="98"/>
      <c r="BJ632" s="98"/>
      <c r="BK632" s="98"/>
      <c r="BL632" s="98"/>
      <c r="BM632" s="98"/>
      <c r="BN632" s="98"/>
      <c r="BO632" s="98"/>
      <c r="BP632" s="98"/>
      <c r="BQ632" s="98"/>
      <c r="BR632" s="98"/>
      <c r="BS632" s="98"/>
      <c r="BT632" s="98"/>
      <c r="BU632" s="98"/>
      <c r="BV632" s="98"/>
      <c r="BW632" s="98"/>
      <c r="BX632" s="98"/>
      <c r="BY632" s="98"/>
      <c r="BZ632" s="98"/>
      <c r="CA632" s="98"/>
      <c r="CB632" s="98"/>
      <c r="CC632" s="98"/>
      <c r="CD632" s="98"/>
      <c r="CE632" s="98"/>
      <c r="CF632" s="98"/>
      <c r="CG632" s="98"/>
      <c r="CH632" s="98"/>
      <c r="CI632" s="98"/>
      <c r="CJ632" s="98"/>
      <c r="CK632" s="98"/>
      <c r="CL632" s="98"/>
      <c r="CM632" s="98"/>
      <c r="CN632" s="98"/>
      <c r="CO632" s="98"/>
      <c r="CP632" s="98"/>
      <c r="CQ632" s="98"/>
      <c r="CR632" s="98"/>
      <c r="CS632" s="98"/>
      <c r="CT632" s="98"/>
      <c r="CU632" s="98"/>
      <c r="CV632" s="98"/>
      <c r="CW632" s="98"/>
      <c r="CX632" s="98"/>
      <c r="CY632" s="98"/>
      <c r="CZ632" s="98"/>
      <c r="DA632" s="98"/>
      <c r="DB632" s="98"/>
      <c r="DC632" s="98"/>
      <c r="DD632" s="98"/>
      <c r="DE632" s="98"/>
      <c r="DF632" s="98"/>
      <c r="DG632" s="98"/>
      <c r="DH632" s="98"/>
      <c r="DI632" s="98"/>
      <c r="DJ632" s="98"/>
      <c r="DK632" s="98"/>
      <c r="DL632" s="98"/>
      <c r="DM632" s="98"/>
      <c r="DN632" s="98"/>
      <c r="DO632" s="98"/>
      <c r="DP632" s="98"/>
      <c r="DQ632" s="98"/>
      <c r="DR632" s="98"/>
      <c r="DS632" s="98"/>
      <c r="DT632" s="98"/>
      <c r="DU632" s="98"/>
      <c r="DV632" s="98"/>
      <c r="DW632" s="98"/>
      <c r="DX632" s="98"/>
      <c r="DY632" s="98"/>
      <c r="DZ632" s="98"/>
      <c r="EA632" s="98"/>
      <c r="EB632" s="98"/>
      <c r="EC632" s="98"/>
      <c r="ED632" s="98"/>
      <c r="EE632" s="98"/>
      <c r="EF632" s="98"/>
      <c r="EG632" s="98"/>
      <c r="EH632" s="98"/>
      <c r="EI632" s="98"/>
      <c r="EJ632" s="98"/>
      <c r="EK632" s="98"/>
      <c r="EL632" s="98"/>
      <c r="EM632" s="98"/>
      <c r="EN632" s="98"/>
      <c r="EO632" s="98"/>
      <c r="EP632" s="98"/>
      <c r="EQ632" s="98"/>
      <c r="ER632" s="98"/>
      <c r="ES632" s="98"/>
      <c r="ET632" s="98"/>
      <c r="EU632" s="98"/>
      <c r="EV632" s="98"/>
      <c r="EW632" s="98"/>
      <c r="EX632" s="98"/>
      <c r="EY632" s="98"/>
      <c r="EZ632" s="98"/>
      <c r="FA632" s="98"/>
      <c r="FB632" s="98"/>
      <c r="FC632" s="98"/>
      <c r="FD632" s="98"/>
      <c r="FE632" s="98"/>
      <c r="FF632" s="98"/>
      <c r="FG632" s="98"/>
      <c r="FH632" s="98"/>
      <c r="FI632" s="98"/>
      <c r="FJ632" s="98"/>
      <c r="FK632" s="98"/>
      <c r="FL632" s="98"/>
      <c r="FM632" s="98"/>
      <c r="FN632" s="98"/>
      <c r="FO632" s="98"/>
      <c r="FP632" s="98"/>
      <c r="FQ632" s="98"/>
      <c r="FR632" s="98"/>
      <c r="FS632" s="98"/>
      <c r="FT632" s="98"/>
      <c r="FU632" s="98"/>
      <c r="FV632" s="98"/>
      <c r="FW632" s="98"/>
      <c r="FX632" s="98"/>
      <c r="FY632" s="98"/>
      <c r="FZ632" s="98"/>
      <c r="GA632" s="98"/>
      <c r="GB632" s="98"/>
      <c r="GC632" s="98"/>
      <c r="GD632" s="98"/>
      <c r="GE632" s="98"/>
      <c r="GF632" s="98"/>
      <c r="GG632" s="98"/>
      <c r="GH632" s="98"/>
      <c r="GI632" s="98"/>
      <c r="GJ632" s="98"/>
      <c r="GK632" s="98"/>
      <c r="GL632" s="98"/>
      <c r="GM632" s="98"/>
      <c r="GN632" s="98"/>
      <c r="GO632" s="98"/>
      <c r="GP632" s="98"/>
      <c r="GQ632" s="98"/>
      <c r="GR632" s="98"/>
      <c r="GS632" s="98"/>
      <c r="GT632" s="98"/>
      <c r="GU632" s="98"/>
      <c r="GV632" s="98"/>
      <c r="GW632" s="98"/>
      <c r="GX632" s="98"/>
      <c r="GY632" s="98"/>
      <c r="GZ632" s="98"/>
      <c r="HA632" s="98"/>
      <c r="HB632" s="98"/>
      <c r="HC632" s="98"/>
      <c r="HD632" s="98"/>
      <c r="HE632" s="98"/>
      <c r="HF632" s="98"/>
      <c r="HG632" s="98"/>
      <c r="HH632" s="98"/>
      <c r="HI632" s="98"/>
      <c r="HJ632" s="98"/>
      <c r="HK632" s="98"/>
      <c r="HL632" s="98"/>
      <c r="HM632" s="98"/>
      <c r="HN632" s="98"/>
      <c r="HO632" s="98"/>
      <c r="HP632" s="98"/>
      <c r="HQ632" s="98"/>
      <c r="HR632" s="98"/>
      <c r="HS632" s="98"/>
      <c r="HT632" s="98"/>
    </row>
    <row r="633" spans="1:228" ht="15">
      <c r="A633" s="76"/>
      <c r="B633" s="257" t="s">
        <v>998</v>
      </c>
      <c r="C633" s="77">
        <v>0</v>
      </c>
      <c r="D633" s="27"/>
      <c r="E633" s="2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  <c r="AD633" s="98"/>
      <c r="AE633" s="98"/>
      <c r="AF633" s="98"/>
      <c r="AG633" s="98"/>
      <c r="AH633" s="98"/>
      <c r="AI633" s="98"/>
      <c r="AJ633" s="98"/>
      <c r="AK633" s="98"/>
      <c r="AL633" s="98"/>
      <c r="AM633" s="98"/>
      <c r="AN633" s="98"/>
      <c r="AO633" s="98"/>
      <c r="AP633" s="98"/>
      <c r="AQ633" s="98"/>
      <c r="AR633" s="98"/>
      <c r="AS633" s="98"/>
      <c r="AT633" s="98"/>
      <c r="AU633" s="98"/>
      <c r="AV633" s="98"/>
      <c r="AW633" s="98"/>
      <c r="AX633" s="98"/>
      <c r="AY633" s="98"/>
      <c r="AZ633" s="98"/>
      <c r="BA633" s="98"/>
      <c r="BB633" s="98"/>
      <c r="BC633" s="98"/>
      <c r="BD633" s="98"/>
      <c r="BE633" s="98"/>
      <c r="BF633" s="98"/>
      <c r="BG633" s="98"/>
      <c r="BH633" s="98"/>
      <c r="BI633" s="98"/>
      <c r="BJ633" s="98"/>
      <c r="BK633" s="98"/>
      <c r="BL633" s="98"/>
      <c r="BM633" s="98"/>
      <c r="BN633" s="98"/>
      <c r="BO633" s="98"/>
      <c r="BP633" s="98"/>
      <c r="BQ633" s="98"/>
      <c r="BR633" s="98"/>
      <c r="BS633" s="98"/>
      <c r="BT633" s="98"/>
      <c r="BU633" s="98"/>
      <c r="BV633" s="98"/>
      <c r="BW633" s="98"/>
      <c r="BX633" s="98"/>
      <c r="BY633" s="98"/>
      <c r="BZ633" s="98"/>
      <c r="CA633" s="98"/>
      <c r="CB633" s="98"/>
      <c r="CC633" s="98"/>
      <c r="CD633" s="98"/>
      <c r="CE633" s="98"/>
      <c r="CF633" s="98"/>
      <c r="CG633" s="98"/>
      <c r="CH633" s="98"/>
      <c r="CI633" s="98"/>
      <c r="CJ633" s="98"/>
      <c r="CK633" s="98"/>
      <c r="CL633" s="98"/>
      <c r="CM633" s="98"/>
      <c r="CN633" s="98"/>
      <c r="CO633" s="98"/>
      <c r="CP633" s="98"/>
      <c r="CQ633" s="98"/>
      <c r="CR633" s="98"/>
      <c r="CS633" s="98"/>
      <c r="CT633" s="98"/>
      <c r="CU633" s="98"/>
      <c r="CV633" s="98"/>
      <c r="CW633" s="98"/>
      <c r="CX633" s="98"/>
      <c r="CY633" s="98"/>
      <c r="CZ633" s="98"/>
      <c r="DA633" s="98"/>
      <c r="DB633" s="98"/>
      <c r="DC633" s="98"/>
      <c r="DD633" s="98"/>
      <c r="DE633" s="98"/>
      <c r="DF633" s="98"/>
      <c r="DG633" s="98"/>
      <c r="DH633" s="98"/>
      <c r="DI633" s="98"/>
      <c r="DJ633" s="98"/>
      <c r="DK633" s="98"/>
      <c r="DL633" s="98"/>
      <c r="DM633" s="98"/>
      <c r="DN633" s="98"/>
      <c r="DO633" s="98"/>
      <c r="DP633" s="98"/>
      <c r="DQ633" s="98"/>
      <c r="DR633" s="98"/>
      <c r="DS633" s="98"/>
      <c r="DT633" s="98"/>
      <c r="DU633" s="98"/>
      <c r="DV633" s="98"/>
      <c r="DW633" s="98"/>
      <c r="DX633" s="98"/>
      <c r="DY633" s="98"/>
      <c r="DZ633" s="98"/>
      <c r="EA633" s="98"/>
      <c r="EB633" s="98"/>
      <c r="EC633" s="98"/>
      <c r="ED633" s="98"/>
      <c r="EE633" s="98"/>
      <c r="EF633" s="98"/>
      <c r="EG633" s="98"/>
      <c r="EH633" s="98"/>
      <c r="EI633" s="98"/>
      <c r="EJ633" s="98"/>
      <c r="EK633" s="98"/>
      <c r="EL633" s="98"/>
      <c r="EM633" s="98"/>
      <c r="EN633" s="98"/>
      <c r="EO633" s="98"/>
      <c r="EP633" s="98"/>
      <c r="EQ633" s="98"/>
      <c r="ER633" s="98"/>
      <c r="ES633" s="98"/>
      <c r="ET633" s="98"/>
      <c r="EU633" s="98"/>
      <c r="EV633" s="98"/>
      <c r="EW633" s="98"/>
      <c r="EX633" s="98"/>
      <c r="EY633" s="98"/>
      <c r="EZ633" s="98"/>
      <c r="FA633" s="98"/>
      <c r="FB633" s="98"/>
      <c r="FC633" s="98"/>
      <c r="FD633" s="98"/>
      <c r="FE633" s="98"/>
      <c r="FF633" s="98"/>
      <c r="FG633" s="98"/>
      <c r="FH633" s="98"/>
      <c r="FI633" s="98"/>
      <c r="FJ633" s="98"/>
      <c r="FK633" s="98"/>
      <c r="FL633" s="98"/>
      <c r="FM633" s="98"/>
      <c r="FN633" s="98"/>
      <c r="FO633" s="98"/>
      <c r="FP633" s="98"/>
      <c r="FQ633" s="98"/>
      <c r="FR633" s="98"/>
      <c r="FS633" s="98"/>
      <c r="FT633" s="98"/>
      <c r="FU633" s="98"/>
      <c r="FV633" s="98"/>
      <c r="FW633" s="98"/>
      <c r="FX633" s="98"/>
      <c r="FY633" s="98"/>
      <c r="FZ633" s="98"/>
      <c r="GA633" s="98"/>
      <c r="GB633" s="98"/>
      <c r="GC633" s="98"/>
      <c r="GD633" s="98"/>
      <c r="GE633" s="98"/>
      <c r="GF633" s="98"/>
      <c r="GG633" s="98"/>
      <c r="GH633" s="98"/>
      <c r="GI633" s="98"/>
      <c r="GJ633" s="98"/>
      <c r="GK633" s="98"/>
      <c r="GL633" s="98"/>
      <c r="GM633" s="98"/>
      <c r="GN633" s="98"/>
      <c r="GO633" s="98"/>
      <c r="GP633" s="98"/>
      <c r="GQ633" s="98"/>
      <c r="GR633" s="98"/>
      <c r="GS633" s="98"/>
      <c r="GT633" s="98"/>
      <c r="GU633" s="98"/>
      <c r="GV633" s="98"/>
      <c r="GW633" s="98"/>
      <c r="GX633" s="98"/>
      <c r="GY633" s="98"/>
      <c r="GZ633" s="98"/>
      <c r="HA633" s="98"/>
      <c r="HB633" s="98"/>
      <c r="HC633" s="98"/>
      <c r="HD633" s="98"/>
      <c r="HE633" s="98"/>
      <c r="HF633" s="98"/>
      <c r="HG633" s="98"/>
      <c r="HH633" s="98"/>
      <c r="HI633" s="98"/>
      <c r="HJ633" s="98"/>
      <c r="HK633" s="98"/>
      <c r="HL633" s="98"/>
      <c r="HM633" s="98"/>
      <c r="HN633" s="98"/>
      <c r="HO633" s="98"/>
      <c r="HP633" s="98"/>
      <c r="HQ633" s="98"/>
      <c r="HR633" s="98"/>
      <c r="HS633" s="98"/>
      <c r="HT633" s="98"/>
    </row>
    <row r="634" spans="1:228" ht="45">
      <c r="A634" s="76" t="s">
        <v>999</v>
      </c>
      <c r="B634" s="68" t="s">
        <v>2094</v>
      </c>
      <c r="C634" s="77">
        <v>353.58</v>
      </c>
      <c r="D634" s="27"/>
      <c r="E634" s="2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  <c r="AC634" s="98"/>
      <c r="AD634" s="98"/>
      <c r="AE634" s="98"/>
      <c r="AF634" s="98"/>
      <c r="AG634" s="98"/>
      <c r="AH634" s="98"/>
      <c r="AI634" s="98"/>
      <c r="AJ634" s="98"/>
      <c r="AK634" s="98"/>
      <c r="AL634" s="98"/>
      <c r="AM634" s="98"/>
      <c r="AN634" s="98"/>
      <c r="AO634" s="98"/>
      <c r="AP634" s="98"/>
      <c r="AQ634" s="98"/>
      <c r="AR634" s="98"/>
      <c r="AS634" s="98"/>
      <c r="AT634" s="98"/>
      <c r="AU634" s="98"/>
      <c r="AV634" s="98"/>
      <c r="AW634" s="98"/>
      <c r="AX634" s="98"/>
      <c r="AY634" s="98"/>
      <c r="AZ634" s="98"/>
      <c r="BA634" s="98"/>
      <c r="BB634" s="98"/>
      <c r="BC634" s="98"/>
      <c r="BD634" s="98"/>
      <c r="BE634" s="98"/>
      <c r="BF634" s="98"/>
      <c r="BG634" s="98"/>
      <c r="BH634" s="98"/>
      <c r="BI634" s="98"/>
      <c r="BJ634" s="98"/>
      <c r="BK634" s="98"/>
      <c r="BL634" s="98"/>
      <c r="BM634" s="98"/>
      <c r="BN634" s="98"/>
      <c r="BO634" s="98"/>
      <c r="BP634" s="98"/>
      <c r="BQ634" s="98"/>
      <c r="BR634" s="98"/>
      <c r="BS634" s="98"/>
      <c r="BT634" s="98"/>
      <c r="BU634" s="98"/>
      <c r="BV634" s="98"/>
      <c r="BW634" s="98"/>
      <c r="BX634" s="98"/>
      <c r="BY634" s="98"/>
      <c r="BZ634" s="98"/>
      <c r="CA634" s="98"/>
      <c r="CB634" s="98"/>
      <c r="CC634" s="98"/>
      <c r="CD634" s="98"/>
      <c r="CE634" s="98"/>
      <c r="CF634" s="98"/>
      <c r="CG634" s="98"/>
      <c r="CH634" s="98"/>
      <c r="CI634" s="98"/>
      <c r="CJ634" s="98"/>
      <c r="CK634" s="98"/>
      <c r="CL634" s="98"/>
      <c r="CM634" s="98"/>
      <c r="CN634" s="98"/>
      <c r="CO634" s="98"/>
      <c r="CP634" s="98"/>
      <c r="CQ634" s="98"/>
      <c r="CR634" s="98"/>
      <c r="CS634" s="98"/>
      <c r="CT634" s="98"/>
      <c r="CU634" s="98"/>
      <c r="CV634" s="98"/>
      <c r="CW634" s="98"/>
      <c r="CX634" s="98"/>
      <c r="CY634" s="98"/>
      <c r="CZ634" s="98"/>
      <c r="DA634" s="98"/>
      <c r="DB634" s="98"/>
      <c r="DC634" s="98"/>
      <c r="DD634" s="98"/>
      <c r="DE634" s="98"/>
      <c r="DF634" s="98"/>
      <c r="DG634" s="98"/>
      <c r="DH634" s="98"/>
      <c r="DI634" s="98"/>
      <c r="DJ634" s="98"/>
      <c r="DK634" s="98"/>
      <c r="DL634" s="98"/>
      <c r="DM634" s="98"/>
      <c r="DN634" s="98"/>
      <c r="DO634" s="98"/>
      <c r="DP634" s="98"/>
      <c r="DQ634" s="98"/>
      <c r="DR634" s="98"/>
      <c r="DS634" s="98"/>
      <c r="DT634" s="98"/>
      <c r="DU634" s="98"/>
      <c r="DV634" s="98"/>
      <c r="DW634" s="98"/>
      <c r="DX634" s="98"/>
      <c r="DY634" s="98"/>
      <c r="DZ634" s="98"/>
      <c r="EA634" s="98"/>
      <c r="EB634" s="98"/>
      <c r="EC634" s="98"/>
      <c r="ED634" s="98"/>
      <c r="EE634" s="98"/>
      <c r="EF634" s="98"/>
      <c r="EG634" s="98"/>
      <c r="EH634" s="98"/>
      <c r="EI634" s="98"/>
      <c r="EJ634" s="98"/>
      <c r="EK634" s="98"/>
      <c r="EL634" s="98"/>
      <c r="EM634" s="98"/>
      <c r="EN634" s="98"/>
      <c r="EO634" s="98"/>
      <c r="EP634" s="98"/>
      <c r="EQ634" s="98"/>
      <c r="ER634" s="98"/>
      <c r="ES634" s="98"/>
      <c r="ET634" s="98"/>
      <c r="EU634" s="98"/>
      <c r="EV634" s="98"/>
      <c r="EW634" s="98"/>
      <c r="EX634" s="98"/>
      <c r="EY634" s="98"/>
      <c r="EZ634" s="98"/>
      <c r="FA634" s="98"/>
      <c r="FB634" s="98"/>
      <c r="FC634" s="98"/>
      <c r="FD634" s="98"/>
      <c r="FE634" s="98"/>
      <c r="FF634" s="98"/>
      <c r="FG634" s="98"/>
      <c r="FH634" s="98"/>
      <c r="FI634" s="98"/>
      <c r="FJ634" s="98"/>
      <c r="FK634" s="98"/>
      <c r="FL634" s="98"/>
      <c r="FM634" s="98"/>
      <c r="FN634" s="98"/>
      <c r="FO634" s="98"/>
      <c r="FP634" s="98"/>
      <c r="FQ634" s="98"/>
      <c r="FR634" s="98"/>
      <c r="FS634" s="98"/>
      <c r="FT634" s="98"/>
      <c r="FU634" s="98"/>
      <c r="FV634" s="98"/>
      <c r="FW634" s="98"/>
      <c r="FX634" s="98"/>
      <c r="FY634" s="98"/>
      <c r="FZ634" s="98"/>
      <c r="GA634" s="98"/>
      <c r="GB634" s="98"/>
      <c r="GC634" s="98"/>
      <c r="GD634" s="98"/>
      <c r="GE634" s="98"/>
      <c r="GF634" s="98"/>
      <c r="GG634" s="98"/>
      <c r="GH634" s="98"/>
      <c r="GI634" s="98"/>
      <c r="GJ634" s="98"/>
      <c r="GK634" s="98"/>
      <c r="GL634" s="98"/>
      <c r="GM634" s="98"/>
      <c r="GN634" s="98"/>
      <c r="GO634" s="98"/>
      <c r="GP634" s="98"/>
      <c r="GQ634" s="98"/>
      <c r="GR634" s="98"/>
      <c r="GS634" s="98"/>
      <c r="GT634" s="98"/>
      <c r="GU634" s="98"/>
      <c r="GV634" s="98"/>
      <c r="GW634" s="98"/>
      <c r="GX634" s="98"/>
      <c r="GY634" s="98"/>
      <c r="GZ634" s="98"/>
      <c r="HA634" s="98"/>
      <c r="HB634" s="98"/>
      <c r="HC634" s="98"/>
      <c r="HD634" s="98"/>
      <c r="HE634" s="98"/>
      <c r="HF634" s="98"/>
      <c r="HG634" s="98"/>
      <c r="HH634" s="98"/>
      <c r="HI634" s="98"/>
      <c r="HJ634" s="98"/>
      <c r="HK634" s="98"/>
      <c r="HL634" s="98"/>
      <c r="HM634" s="98"/>
      <c r="HN634" s="98"/>
      <c r="HO634" s="98"/>
      <c r="HP634" s="98"/>
      <c r="HQ634" s="98"/>
      <c r="HR634" s="98"/>
      <c r="HS634" s="98"/>
      <c r="HT634" s="98"/>
    </row>
    <row r="635" spans="1:228" ht="30">
      <c r="A635" s="76" t="s">
        <v>1000</v>
      </c>
      <c r="B635" s="68" t="s">
        <v>2095</v>
      </c>
      <c r="C635" s="77">
        <v>1074.24</v>
      </c>
      <c r="D635" s="27"/>
      <c r="E635" s="2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8"/>
      <c r="AD635" s="98"/>
      <c r="AE635" s="98"/>
      <c r="AF635" s="98"/>
      <c r="AG635" s="98"/>
      <c r="AH635" s="98"/>
      <c r="AI635" s="98"/>
      <c r="AJ635" s="98"/>
      <c r="AK635" s="98"/>
      <c r="AL635" s="98"/>
      <c r="AM635" s="98"/>
      <c r="AN635" s="98"/>
      <c r="AO635" s="98"/>
      <c r="AP635" s="98"/>
      <c r="AQ635" s="98"/>
      <c r="AR635" s="98"/>
      <c r="AS635" s="98"/>
      <c r="AT635" s="98"/>
      <c r="AU635" s="98"/>
      <c r="AV635" s="98"/>
      <c r="AW635" s="98"/>
      <c r="AX635" s="98"/>
      <c r="AY635" s="98"/>
      <c r="AZ635" s="98"/>
      <c r="BA635" s="98"/>
      <c r="BB635" s="98"/>
      <c r="BC635" s="98"/>
      <c r="BD635" s="98"/>
      <c r="BE635" s="98"/>
      <c r="BF635" s="98"/>
      <c r="BG635" s="98"/>
      <c r="BH635" s="98"/>
      <c r="BI635" s="98"/>
      <c r="BJ635" s="98"/>
      <c r="BK635" s="98"/>
      <c r="BL635" s="98"/>
      <c r="BM635" s="98"/>
      <c r="BN635" s="98"/>
      <c r="BO635" s="98"/>
      <c r="BP635" s="98"/>
      <c r="BQ635" s="98"/>
      <c r="BR635" s="98"/>
      <c r="BS635" s="98"/>
      <c r="BT635" s="98"/>
      <c r="BU635" s="98"/>
      <c r="BV635" s="98"/>
      <c r="BW635" s="98"/>
      <c r="BX635" s="98"/>
      <c r="BY635" s="98"/>
      <c r="BZ635" s="98"/>
      <c r="CA635" s="98"/>
      <c r="CB635" s="98"/>
      <c r="CC635" s="98"/>
      <c r="CD635" s="98"/>
      <c r="CE635" s="98"/>
      <c r="CF635" s="98"/>
      <c r="CG635" s="98"/>
      <c r="CH635" s="98"/>
      <c r="CI635" s="98"/>
      <c r="CJ635" s="98"/>
      <c r="CK635" s="98"/>
      <c r="CL635" s="98"/>
      <c r="CM635" s="98"/>
      <c r="CN635" s="98"/>
      <c r="CO635" s="98"/>
      <c r="CP635" s="98"/>
      <c r="CQ635" s="98"/>
      <c r="CR635" s="98"/>
      <c r="CS635" s="98"/>
      <c r="CT635" s="98"/>
      <c r="CU635" s="98"/>
      <c r="CV635" s="98"/>
      <c r="CW635" s="98"/>
      <c r="CX635" s="98"/>
      <c r="CY635" s="98"/>
      <c r="CZ635" s="98"/>
      <c r="DA635" s="98"/>
      <c r="DB635" s="98"/>
      <c r="DC635" s="98"/>
      <c r="DD635" s="98"/>
      <c r="DE635" s="98"/>
      <c r="DF635" s="98"/>
      <c r="DG635" s="98"/>
      <c r="DH635" s="98"/>
      <c r="DI635" s="98"/>
      <c r="DJ635" s="98"/>
      <c r="DK635" s="98"/>
      <c r="DL635" s="98"/>
      <c r="DM635" s="98"/>
      <c r="DN635" s="98"/>
      <c r="DO635" s="98"/>
      <c r="DP635" s="98"/>
      <c r="DQ635" s="98"/>
      <c r="DR635" s="98"/>
      <c r="DS635" s="98"/>
      <c r="DT635" s="98"/>
      <c r="DU635" s="98"/>
      <c r="DV635" s="98"/>
      <c r="DW635" s="98"/>
      <c r="DX635" s="98"/>
      <c r="DY635" s="98"/>
      <c r="DZ635" s="98"/>
      <c r="EA635" s="98"/>
      <c r="EB635" s="98"/>
      <c r="EC635" s="98"/>
      <c r="ED635" s="98"/>
      <c r="EE635" s="98"/>
      <c r="EF635" s="98"/>
      <c r="EG635" s="98"/>
      <c r="EH635" s="98"/>
      <c r="EI635" s="98"/>
      <c r="EJ635" s="98"/>
      <c r="EK635" s="98"/>
      <c r="EL635" s="98"/>
      <c r="EM635" s="98"/>
      <c r="EN635" s="98"/>
      <c r="EO635" s="98"/>
      <c r="EP635" s="98"/>
      <c r="EQ635" s="98"/>
      <c r="ER635" s="98"/>
      <c r="ES635" s="98"/>
      <c r="ET635" s="98"/>
      <c r="EU635" s="98"/>
      <c r="EV635" s="98"/>
      <c r="EW635" s="98"/>
      <c r="EX635" s="98"/>
      <c r="EY635" s="98"/>
      <c r="EZ635" s="98"/>
      <c r="FA635" s="98"/>
      <c r="FB635" s="98"/>
      <c r="FC635" s="98"/>
      <c r="FD635" s="98"/>
      <c r="FE635" s="98"/>
      <c r="FF635" s="98"/>
      <c r="FG635" s="98"/>
      <c r="FH635" s="98"/>
      <c r="FI635" s="98"/>
      <c r="FJ635" s="98"/>
      <c r="FK635" s="98"/>
      <c r="FL635" s="98"/>
      <c r="FM635" s="98"/>
      <c r="FN635" s="98"/>
      <c r="FO635" s="98"/>
      <c r="FP635" s="98"/>
      <c r="FQ635" s="98"/>
      <c r="FR635" s="98"/>
      <c r="FS635" s="98"/>
      <c r="FT635" s="98"/>
      <c r="FU635" s="98"/>
      <c r="FV635" s="98"/>
      <c r="FW635" s="98"/>
      <c r="FX635" s="98"/>
      <c r="FY635" s="98"/>
      <c r="FZ635" s="98"/>
      <c r="GA635" s="98"/>
      <c r="GB635" s="98"/>
      <c r="GC635" s="98"/>
      <c r="GD635" s="98"/>
      <c r="GE635" s="98"/>
      <c r="GF635" s="98"/>
      <c r="GG635" s="98"/>
      <c r="GH635" s="98"/>
      <c r="GI635" s="98"/>
      <c r="GJ635" s="98"/>
      <c r="GK635" s="98"/>
      <c r="GL635" s="98"/>
      <c r="GM635" s="98"/>
      <c r="GN635" s="98"/>
      <c r="GO635" s="98"/>
      <c r="GP635" s="98"/>
      <c r="GQ635" s="98"/>
      <c r="GR635" s="98"/>
      <c r="GS635" s="98"/>
      <c r="GT635" s="98"/>
      <c r="GU635" s="98"/>
      <c r="GV635" s="98"/>
      <c r="GW635" s="98"/>
      <c r="GX635" s="98"/>
      <c r="GY635" s="98"/>
      <c r="GZ635" s="98"/>
      <c r="HA635" s="98"/>
      <c r="HB635" s="98"/>
      <c r="HC635" s="98"/>
      <c r="HD635" s="98"/>
      <c r="HE635" s="98"/>
      <c r="HF635" s="98"/>
      <c r="HG635" s="98"/>
      <c r="HH635" s="98"/>
      <c r="HI635" s="98"/>
      <c r="HJ635" s="98"/>
      <c r="HK635" s="98"/>
      <c r="HL635" s="98"/>
      <c r="HM635" s="98"/>
      <c r="HN635" s="98"/>
      <c r="HO635" s="98"/>
      <c r="HP635" s="98"/>
      <c r="HQ635" s="98"/>
      <c r="HR635" s="98"/>
      <c r="HS635" s="98"/>
      <c r="HT635" s="98"/>
    </row>
    <row r="636" spans="1:228" ht="30">
      <c r="A636" s="76" t="s">
        <v>1001</v>
      </c>
      <c r="B636" s="68" t="s">
        <v>2096</v>
      </c>
      <c r="C636" s="77">
        <v>965.46</v>
      </c>
      <c r="D636" s="27"/>
      <c r="E636" s="2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  <c r="AD636" s="98"/>
      <c r="AE636" s="98"/>
      <c r="AF636" s="98"/>
      <c r="AG636" s="98"/>
      <c r="AH636" s="98"/>
      <c r="AI636" s="98"/>
      <c r="AJ636" s="98"/>
      <c r="AK636" s="98"/>
      <c r="AL636" s="98"/>
      <c r="AM636" s="98"/>
      <c r="AN636" s="98"/>
      <c r="AO636" s="98"/>
      <c r="AP636" s="98"/>
      <c r="AQ636" s="98"/>
      <c r="AR636" s="98"/>
      <c r="AS636" s="98"/>
      <c r="AT636" s="98"/>
      <c r="AU636" s="98"/>
      <c r="AV636" s="98"/>
      <c r="AW636" s="98"/>
      <c r="AX636" s="98"/>
      <c r="AY636" s="98"/>
      <c r="AZ636" s="98"/>
      <c r="BA636" s="98"/>
      <c r="BB636" s="98"/>
      <c r="BC636" s="98"/>
      <c r="BD636" s="98"/>
      <c r="BE636" s="98"/>
      <c r="BF636" s="98"/>
      <c r="BG636" s="98"/>
      <c r="BH636" s="98"/>
      <c r="BI636" s="98"/>
      <c r="BJ636" s="98"/>
      <c r="BK636" s="98"/>
      <c r="BL636" s="98"/>
      <c r="BM636" s="98"/>
      <c r="BN636" s="98"/>
      <c r="BO636" s="98"/>
      <c r="BP636" s="98"/>
      <c r="BQ636" s="98"/>
      <c r="BR636" s="98"/>
      <c r="BS636" s="98"/>
      <c r="BT636" s="98"/>
      <c r="BU636" s="98"/>
      <c r="BV636" s="98"/>
      <c r="BW636" s="98"/>
      <c r="BX636" s="98"/>
      <c r="BY636" s="98"/>
      <c r="BZ636" s="98"/>
      <c r="CA636" s="98"/>
      <c r="CB636" s="98"/>
      <c r="CC636" s="98"/>
      <c r="CD636" s="98"/>
      <c r="CE636" s="98"/>
      <c r="CF636" s="98"/>
      <c r="CG636" s="98"/>
      <c r="CH636" s="98"/>
      <c r="CI636" s="98"/>
      <c r="CJ636" s="98"/>
      <c r="CK636" s="98"/>
      <c r="CL636" s="98"/>
      <c r="CM636" s="98"/>
      <c r="CN636" s="98"/>
      <c r="CO636" s="98"/>
      <c r="CP636" s="98"/>
      <c r="CQ636" s="98"/>
      <c r="CR636" s="98"/>
      <c r="CS636" s="98"/>
      <c r="CT636" s="98"/>
      <c r="CU636" s="98"/>
      <c r="CV636" s="98"/>
      <c r="CW636" s="98"/>
      <c r="CX636" s="98"/>
      <c r="CY636" s="98"/>
      <c r="CZ636" s="98"/>
      <c r="DA636" s="98"/>
      <c r="DB636" s="98"/>
      <c r="DC636" s="98"/>
      <c r="DD636" s="98"/>
      <c r="DE636" s="98"/>
      <c r="DF636" s="98"/>
      <c r="DG636" s="98"/>
      <c r="DH636" s="98"/>
      <c r="DI636" s="98"/>
      <c r="DJ636" s="98"/>
      <c r="DK636" s="98"/>
      <c r="DL636" s="98"/>
      <c r="DM636" s="98"/>
      <c r="DN636" s="98"/>
      <c r="DO636" s="98"/>
      <c r="DP636" s="98"/>
      <c r="DQ636" s="98"/>
      <c r="DR636" s="98"/>
      <c r="DS636" s="98"/>
      <c r="DT636" s="98"/>
      <c r="DU636" s="98"/>
      <c r="DV636" s="98"/>
      <c r="DW636" s="98"/>
      <c r="DX636" s="98"/>
      <c r="DY636" s="98"/>
      <c r="DZ636" s="98"/>
      <c r="EA636" s="98"/>
      <c r="EB636" s="98"/>
      <c r="EC636" s="98"/>
      <c r="ED636" s="98"/>
      <c r="EE636" s="98"/>
      <c r="EF636" s="98"/>
      <c r="EG636" s="98"/>
      <c r="EH636" s="98"/>
      <c r="EI636" s="98"/>
      <c r="EJ636" s="98"/>
      <c r="EK636" s="98"/>
      <c r="EL636" s="98"/>
      <c r="EM636" s="98"/>
      <c r="EN636" s="98"/>
      <c r="EO636" s="98"/>
      <c r="EP636" s="98"/>
      <c r="EQ636" s="98"/>
      <c r="ER636" s="98"/>
      <c r="ES636" s="98"/>
      <c r="ET636" s="98"/>
      <c r="EU636" s="98"/>
      <c r="EV636" s="98"/>
      <c r="EW636" s="98"/>
      <c r="EX636" s="98"/>
      <c r="EY636" s="98"/>
      <c r="EZ636" s="98"/>
      <c r="FA636" s="98"/>
      <c r="FB636" s="98"/>
      <c r="FC636" s="98"/>
      <c r="FD636" s="98"/>
      <c r="FE636" s="98"/>
      <c r="FF636" s="98"/>
      <c r="FG636" s="98"/>
      <c r="FH636" s="98"/>
      <c r="FI636" s="98"/>
      <c r="FJ636" s="98"/>
      <c r="FK636" s="98"/>
      <c r="FL636" s="98"/>
      <c r="FM636" s="98"/>
      <c r="FN636" s="98"/>
      <c r="FO636" s="98"/>
      <c r="FP636" s="98"/>
      <c r="FQ636" s="98"/>
      <c r="FR636" s="98"/>
      <c r="FS636" s="98"/>
      <c r="FT636" s="98"/>
      <c r="FU636" s="98"/>
      <c r="FV636" s="98"/>
      <c r="FW636" s="98"/>
      <c r="FX636" s="98"/>
      <c r="FY636" s="98"/>
      <c r="FZ636" s="98"/>
      <c r="GA636" s="98"/>
      <c r="GB636" s="98"/>
      <c r="GC636" s="98"/>
      <c r="GD636" s="98"/>
      <c r="GE636" s="98"/>
      <c r="GF636" s="98"/>
      <c r="GG636" s="98"/>
      <c r="GH636" s="98"/>
      <c r="GI636" s="98"/>
      <c r="GJ636" s="98"/>
      <c r="GK636" s="98"/>
      <c r="GL636" s="98"/>
      <c r="GM636" s="98"/>
      <c r="GN636" s="98"/>
      <c r="GO636" s="98"/>
      <c r="GP636" s="98"/>
      <c r="GQ636" s="98"/>
      <c r="GR636" s="98"/>
      <c r="GS636" s="98"/>
      <c r="GT636" s="98"/>
      <c r="GU636" s="98"/>
      <c r="GV636" s="98"/>
      <c r="GW636" s="98"/>
      <c r="GX636" s="98"/>
      <c r="GY636" s="98"/>
      <c r="GZ636" s="98"/>
      <c r="HA636" s="98"/>
      <c r="HB636" s="98"/>
      <c r="HC636" s="98"/>
      <c r="HD636" s="98"/>
      <c r="HE636" s="98"/>
      <c r="HF636" s="98"/>
      <c r="HG636" s="98"/>
      <c r="HH636" s="98"/>
      <c r="HI636" s="98"/>
      <c r="HJ636" s="98"/>
      <c r="HK636" s="98"/>
      <c r="HL636" s="98"/>
      <c r="HM636" s="98"/>
      <c r="HN636" s="98"/>
      <c r="HO636" s="98"/>
      <c r="HP636" s="98"/>
      <c r="HQ636" s="98"/>
      <c r="HR636" s="98"/>
      <c r="HS636" s="98"/>
      <c r="HT636" s="98"/>
    </row>
    <row r="637" spans="1:228" ht="15">
      <c r="A637" s="76" t="s">
        <v>1002</v>
      </c>
      <c r="B637" s="68" t="s">
        <v>2097</v>
      </c>
      <c r="C637" s="77">
        <v>295.76</v>
      </c>
      <c r="D637" s="27"/>
      <c r="E637" s="2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98"/>
      <c r="AF637" s="98"/>
      <c r="AG637" s="98"/>
      <c r="AH637" s="98"/>
      <c r="AI637" s="98"/>
      <c r="AJ637" s="98"/>
      <c r="AK637" s="98"/>
      <c r="AL637" s="98"/>
      <c r="AM637" s="98"/>
      <c r="AN637" s="98"/>
      <c r="AO637" s="98"/>
      <c r="AP637" s="98"/>
      <c r="AQ637" s="98"/>
      <c r="AR637" s="98"/>
      <c r="AS637" s="98"/>
      <c r="AT637" s="98"/>
      <c r="AU637" s="98"/>
      <c r="AV637" s="98"/>
      <c r="AW637" s="98"/>
      <c r="AX637" s="98"/>
      <c r="AY637" s="98"/>
      <c r="AZ637" s="98"/>
      <c r="BA637" s="98"/>
      <c r="BB637" s="98"/>
      <c r="BC637" s="98"/>
      <c r="BD637" s="98"/>
      <c r="BE637" s="98"/>
      <c r="BF637" s="98"/>
      <c r="BG637" s="98"/>
      <c r="BH637" s="98"/>
      <c r="BI637" s="98"/>
      <c r="BJ637" s="98"/>
      <c r="BK637" s="98"/>
      <c r="BL637" s="98"/>
      <c r="BM637" s="98"/>
      <c r="BN637" s="98"/>
      <c r="BO637" s="98"/>
      <c r="BP637" s="98"/>
      <c r="BQ637" s="98"/>
      <c r="BR637" s="98"/>
      <c r="BS637" s="98"/>
      <c r="BT637" s="98"/>
      <c r="BU637" s="98"/>
      <c r="BV637" s="98"/>
      <c r="BW637" s="98"/>
      <c r="BX637" s="98"/>
      <c r="BY637" s="98"/>
      <c r="BZ637" s="98"/>
      <c r="CA637" s="98"/>
      <c r="CB637" s="98"/>
      <c r="CC637" s="98"/>
      <c r="CD637" s="98"/>
      <c r="CE637" s="98"/>
      <c r="CF637" s="98"/>
      <c r="CG637" s="98"/>
      <c r="CH637" s="98"/>
      <c r="CI637" s="98"/>
      <c r="CJ637" s="98"/>
      <c r="CK637" s="98"/>
      <c r="CL637" s="98"/>
      <c r="CM637" s="98"/>
      <c r="CN637" s="98"/>
      <c r="CO637" s="98"/>
      <c r="CP637" s="98"/>
      <c r="CQ637" s="98"/>
      <c r="CR637" s="98"/>
      <c r="CS637" s="98"/>
      <c r="CT637" s="98"/>
      <c r="CU637" s="98"/>
      <c r="CV637" s="98"/>
      <c r="CW637" s="98"/>
      <c r="CX637" s="98"/>
      <c r="CY637" s="98"/>
      <c r="CZ637" s="98"/>
      <c r="DA637" s="98"/>
      <c r="DB637" s="98"/>
      <c r="DC637" s="98"/>
      <c r="DD637" s="98"/>
      <c r="DE637" s="98"/>
      <c r="DF637" s="98"/>
      <c r="DG637" s="98"/>
      <c r="DH637" s="98"/>
      <c r="DI637" s="98"/>
      <c r="DJ637" s="98"/>
      <c r="DK637" s="98"/>
      <c r="DL637" s="98"/>
      <c r="DM637" s="98"/>
      <c r="DN637" s="98"/>
      <c r="DO637" s="98"/>
      <c r="DP637" s="98"/>
      <c r="DQ637" s="98"/>
      <c r="DR637" s="98"/>
      <c r="DS637" s="98"/>
      <c r="DT637" s="98"/>
      <c r="DU637" s="98"/>
      <c r="DV637" s="98"/>
      <c r="DW637" s="98"/>
      <c r="DX637" s="98"/>
      <c r="DY637" s="98"/>
      <c r="DZ637" s="98"/>
      <c r="EA637" s="98"/>
      <c r="EB637" s="98"/>
      <c r="EC637" s="98"/>
      <c r="ED637" s="98"/>
      <c r="EE637" s="98"/>
      <c r="EF637" s="98"/>
      <c r="EG637" s="98"/>
      <c r="EH637" s="98"/>
      <c r="EI637" s="98"/>
      <c r="EJ637" s="98"/>
      <c r="EK637" s="98"/>
      <c r="EL637" s="98"/>
      <c r="EM637" s="98"/>
      <c r="EN637" s="98"/>
      <c r="EO637" s="98"/>
      <c r="EP637" s="98"/>
      <c r="EQ637" s="98"/>
      <c r="ER637" s="98"/>
      <c r="ES637" s="98"/>
      <c r="ET637" s="98"/>
      <c r="EU637" s="98"/>
      <c r="EV637" s="98"/>
      <c r="EW637" s="98"/>
      <c r="EX637" s="98"/>
      <c r="EY637" s="98"/>
      <c r="EZ637" s="98"/>
      <c r="FA637" s="98"/>
      <c r="FB637" s="98"/>
      <c r="FC637" s="98"/>
      <c r="FD637" s="98"/>
      <c r="FE637" s="98"/>
      <c r="FF637" s="98"/>
      <c r="FG637" s="98"/>
      <c r="FH637" s="98"/>
      <c r="FI637" s="98"/>
      <c r="FJ637" s="98"/>
      <c r="FK637" s="98"/>
      <c r="FL637" s="98"/>
      <c r="FM637" s="98"/>
      <c r="FN637" s="98"/>
      <c r="FO637" s="98"/>
      <c r="FP637" s="98"/>
      <c r="FQ637" s="98"/>
      <c r="FR637" s="98"/>
      <c r="FS637" s="98"/>
      <c r="FT637" s="98"/>
      <c r="FU637" s="98"/>
      <c r="FV637" s="98"/>
      <c r="FW637" s="98"/>
      <c r="FX637" s="98"/>
      <c r="FY637" s="98"/>
      <c r="FZ637" s="98"/>
      <c r="GA637" s="98"/>
      <c r="GB637" s="98"/>
      <c r="GC637" s="98"/>
      <c r="GD637" s="98"/>
      <c r="GE637" s="98"/>
      <c r="GF637" s="98"/>
      <c r="GG637" s="98"/>
      <c r="GH637" s="98"/>
      <c r="GI637" s="98"/>
      <c r="GJ637" s="98"/>
      <c r="GK637" s="98"/>
      <c r="GL637" s="98"/>
      <c r="GM637" s="98"/>
      <c r="GN637" s="98"/>
      <c r="GO637" s="98"/>
      <c r="GP637" s="98"/>
      <c r="GQ637" s="98"/>
      <c r="GR637" s="98"/>
      <c r="GS637" s="98"/>
      <c r="GT637" s="98"/>
      <c r="GU637" s="98"/>
      <c r="GV637" s="98"/>
      <c r="GW637" s="98"/>
      <c r="GX637" s="98"/>
      <c r="GY637" s="98"/>
      <c r="GZ637" s="98"/>
      <c r="HA637" s="98"/>
      <c r="HB637" s="98"/>
      <c r="HC637" s="98"/>
      <c r="HD637" s="98"/>
      <c r="HE637" s="98"/>
      <c r="HF637" s="98"/>
      <c r="HG637" s="98"/>
      <c r="HH637" s="98"/>
      <c r="HI637" s="98"/>
      <c r="HJ637" s="98"/>
      <c r="HK637" s="98"/>
      <c r="HL637" s="98"/>
      <c r="HM637" s="98"/>
      <c r="HN637" s="98"/>
      <c r="HO637" s="98"/>
      <c r="HP637" s="98"/>
      <c r="HQ637" s="98"/>
      <c r="HR637" s="98"/>
      <c r="HS637" s="98"/>
      <c r="HT637" s="98"/>
    </row>
    <row r="638" spans="1:228" ht="15">
      <c r="A638" s="76" t="s">
        <v>1003</v>
      </c>
      <c r="B638" s="68" t="s">
        <v>2098</v>
      </c>
      <c r="C638" s="77">
        <v>551.29</v>
      </c>
      <c r="D638" s="27"/>
      <c r="E638" s="2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  <c r="AK638" s="98"/>
      <c r="AL638" s="98"/>
      <c r="AM638" s="98"/>
      <c r="AN638" s="98"/>
      <c r="AO638" s="98"/>
      <c r="AP638" s="98"/>
      <c r="AQ638" s="98"/>
      <c r="AR638" s="98"/>
      <c r="AS638" s="98"/>
      <c r="AT638" s="98"/>
      <c r="AU638" s="98"/>
      <c r="AV638" s="98"/>
      <c r="AW638" s="98"/>
      <c r="AX638" s="98"/>
      <c r="AY638" s="98"/>
      <c r="AZ638" s="98"/>
      <c r="BA638" s="98"/>
      <c r="BB638" s="98"/>
      <c r="BC638" s="98"/>
      <c r="BD638" s="98"/>
      <c r="BE638" s="98"/>
      <c r="BF638" s="98"/>
      <c r="BG638" s="98"/>
      <c r="BH638" s="98"/>
      <c r="BI638" s="98"/>
      <c r="BJ638" s="98"/>
      <c r="BK638" s="98"/>
      <c r="BL638" s="98"/>
      <c r="BM638" s="98"/>
      <c r="BN638" s="98"/>
      <c r="BO638" s="98"/>
      <c r="BP638" s="98"/>
      <c r="BQ638" s="98"/>
      <c r="BR638" s="98"/>
      <c r="BS638" s="98"/>
      <c r="BT638" s="98"/>
      <c r="BU638" s="98"/>
      <c r="BV638" s="98"/>
      <c r="BW638" s="98"/>
      <c r="BX638" s="98"/>
      <c r="BY638" s="98"/>
      <c r="BZ638" s="98"/>
      <c r="CA638" s="98"/>
      <c r="CB638" s="98"/>
      <c r="CC638" s="98"/>
      <c r="CD638" s="98"/>
      <c r="CE638" s="98"/>
      <c r="CF638" s="98"/>
      <c r="CG638" s="98"/>
      <c r="CH638" s="98"/>
      <c r="CI638" s="98"/>
      <c r="CJ638" s="98"/>
      <c r="CK638" s="98"/>
      <c r="CL638" s="98"/>
      <c r="CM638" s="98"/>
      <c r="CN638" s="98"/>
      <c r="CO638" s="98"/>
      <c r="CP638" s="98"/>
      <c r="CQ638" s="98"/>
      <c r="CR638" s="98"/>
      <c r="CS638" s="98"/>
      <c r="CT638" s="98"/>
      <c r="CU638" s="98"/>
      <c r="CV638" s="98"/>
      <c r="CW638" s="98"/>
      <c r="CX638" s="98"/>
      <c r="CY638" s="98"/>
      <c r="CZ638" s="98"/>
      <c r="DA638" s="98"/>
      <c r="DB638" s="98"/>
      <c r="DC638" s="98"/>
      <c r="DD638" s="98"/>
      <c r="DE638" s="98"/>
      <c r="DF638" s="98"/>
      <c r="DG638" s="98"/>
      <c r="DH638" s="98"/>
      <c r="DI638" s="98"/>
      <c r="DJ638" s="98"/>
      <c r="DK638" s="98"/>
      <c r="DL638" s="98"/>
      <c r="DM638" s="98"/>
      <c r="DN638" s="98"/>
      <c r="DO638" s="98"/>
      <c r="DP638" s="98"/>
      <c r="DQ638" s="98"/>
      <c r="DR638" s="98"/>
      <c r="DS638" s="98"/>
      <c r="DT638" s="98"/>
      <c r="DU638" s="98"/>
      <c r="DV638" s="98"/>
      <c r="DW638" s="98"/>
      <c r="DX638" s="98"/>
      <c r="DY638" s="98"/>
      <c r="DZ638" s="98"/>
      <c r="EA638" s="98"/>
      <c r="EB638" s="98"/>
      <c r="EC638" s="98"/>
      <c r="ED638" s="98"/>
      <c r="EE638" s="98"/>
      <c r="EF638" s="98"/>
      <c r="EG638" s="98"/>
      <c r="EH638" s="98"/>
      <c r="EI638" s="98"/>
      <c r="EJ638" s="98"/>
      <c r="EK638" s="98"/>
      <c r="EL638" s="98"/>
      <c r="EM638" s="98"/>
      <c r="EN638" s="98"/>
      <c r="EO638" s="98"/>
      <c r="EP638" s="98"/>
      <c r="EQ638" s="98"/>
      <c r="ER638" s="98"/>
      <c r="ES638" s="98"/>
      <c r="ET638" s="98"/>
      <c r="EU638" s="98"/>
      <c r="EV638" s="98"/>
      <c r="EW638" s="98"/>
      <c r="EX638" s="98"/>
      <c r="EY638" s="98"/>
      <c r="EZ638" s="98"/>
      <c r="FA638" s="98"/>
      <c r="FB638" s="98"/>
      <c r="FC638" s="98"/>
      <c r="FD638" s="98"/>
      <c r="FE638" s="98"/>
      <c r="FF638" s="98"/>
      <c r="FG638" s="98"/>
      <c r="FH638" s="98"/>
      <c r="FI638" s="98"/>
      <c r="FJ638" s="98"/>
      <c r="FK638" s="98"/>
      <c r="FL638" s="98"/>
      <c r="FM638" s="98"/>
      <c r="FN638" s="98"/>
      <c r="FO638" s="98"/>
      <c r="FP638" s="98"/>
      <c r="FQ638" s="98"/>
      <c r="FR638" s="98"/>
      <c r="FS638" s="98"/>
      <c r="FT638" s="98"/>
      <c r="FU638" s="98"/>
      <c r="FV638" s="98"/>
      <c r="FW638" s="98"/>
      <c r="FX638" s="98"/>
      <c r="FY638" s="98"/>
      <c r="FZ638" s="98"/>
      <c r="GA638" s="98"/>
      <c r="GB638" s="98"/>
      <c r="GC638" s="98"/>
      <c r="GD638" s="98"/>
      <c r="GE638" s="98"/>
      <c r="GF638" s="98"/>
      <c r="GG638" s="98"/>
      <c r="GH638" s="98"/>
      <c r="GI638" s="98"/>
      <c r="GJ638" s="98"/>
      <c r="GK638" s="98"/>
      <c r="GL638" s="98"/>
      <c r="GM638" s="98"/>
      <c r="GN638" s="98"/>
      <c r="GO638" s="98"/>
      <c r="GP638" s="98"/>
      <c r="GQ638" s="98"/>
      <c r="GR638" s="98"/>
      <c r="GS638" s="98"/>
      <c r="GT638" s="98"/>
      <c r="GU638" s="98"/>
      <c r="GV638" s="98"/>
      <c r="GW638" s="98"/>
      <c r="GX638" s="98"/>
      <c r="GY638" s="98"/>
      <c r="GZ638" s="98"/>
      <c r="HA638" s="98"/>
      <c r="HB638" s="98"/>
      <c r="HC638" s="98"/>
      <c r="HD638" s="98"/>
      <c r="HE638" s="98"/>
      <c r="HF638" s="98"/>
      <c r="HG638" s="98"/>
      <c r="HH638" s="98"/>
      <c r="HI638" s="98"/>
      <c r="HJ638" s="98"/>
      <c r="HK638" s="98"/>
      <c r="HL638" s="98"/>
      <c r="HM638" s="98"/>
      <c r="HN638" s="98"/>
      <c r="HO638" s="98"/>
      <c r="HP638" s="98"/>
      <c r="HQ638" s="98"/>
      <c r="HR638" s="98"/>
      <c r="HS638" s="98"/>
      <c r="HT638" s="98"/>
    </row>
    <row r="639" spans="1:228" ht="30">
      <c r="A639" s="76" t="s">
        <v>1004</v>
      </c>
      <c r="B639" s="68" t="s">
        <v>2099</v>
      </c>
      <c r="C639" s="77">
        <v>1132.85</v>
      </c>
      <c r="D639" s="27"/>
      <c r="E639" s="2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  <c r="AM639" s="98"/>
      <c r="AN639" s="98"/>
      <c r="AO639" s="98"/>
      <c r="AP639" s="98"/>
      <c r="AQ639" s="98"/>
      <c r="AR639" s="98"/>
      <c r="AS639" s="98"/>
      <c r="AT639" s="98"/>
      <c r="AU639" s="98"/>
      <c r="AV639" s="98"/>
      <c r="AW639" s="98"/>
      <c r="AX639" s="98"/>
      <c r="AY639" s="98"/>
      <c r="AZ639" s="98"/>
      <c r="BA639" s="98"/>
      <c r="BB639" s="98"/>
      <c r="BC639" s="98"/>
      <c r="BD639" s="98"/>
      <c r="BE639" s="98"/>
      <c r="BF639" s="98"/>
      <c r="BG639" s="98"/>
      <c r="BH639" s="98"/>
      <c r="BI639" s="98"/>
      <c r="BJ639" s="98"/>
      <c r="BK639" s="98"/>
      <c r="BL639" s="98"/>
      <c r="BM639" s="98"/>
      <c r="BN639" s="98"/>
      <c r="BO639" s="98"/>
      <c r="BP639" s="98"/>
      <c r="BQ639" s="98"/>
      <c r="BR639" s="98"/>
      <c r="BS639" s="98"/>
      <c r="BT639" s="98"/>
      <c r="BU639" s="98"/>
      <c r="BV639" s="98"/>
      <c r="BW639" s="98"/>
      <c r="BX639" s="98"/>
      <c r="BY639" s="98"/>
      <c r="BZ639" s="98"/>
      <c r="CA639" s="98"/>
      <c r="CB639" s="98"/>
      <c r="CC639" s="98"/>
      <c r="CD639" s="98"/>
      <c r="CE639" s="98"/>
      <c r="CF639" s="98"/>
      <c r="CG639" s="98"/>
      <c r="CH639" s="98"/>
      <c r="CI639" s="98"/>
      <c r="CJ639" s="98"/>
      <c r="CK639" s="98"/>
      <c r="CL639" s="98"/>
      <c r="CM639" s="98"/>
      <c r="CN639" s="98"/>
      <c r="CO639" s="98"/>
      <c r="CP639" s="98"/>
      <c r="CQ639" s="98"/>
      <c r="CR639" s="98"/>
      <c r="CS639" s="98"/>
      <c r="CT639" s="98"/>
      <c r="CU639" s="98"/>
      <c r="CV639" s="98"/>
      <c r="CW639" s="98"/>
      <c r="CX639" s="98"/>
      <c r="CY639" s="98"/>
      <c r="CZ639" s="98"/>
      <c r="DA639" s="98"/>
      <c r="DB639" s="98"/>
      <c r="DC639" s="98"/>
      <c r="DD639" s="98"/>
      <c r="DE639" s="98"/>
      <c r="DF639" s="98"/>
      <c r="DG639" s="98"/>
      <c r="DH639" s="98"/>
      <c r="DI639" s="98"/>
      <c r="DJ639" s="98"/>
      <c r="DK639" s="98"/>
      <c r="DL639" s="98"/>
      <c r="DM639" s="98"/>
      <c r="DN639" s="98"/>
      <c r="DO639" s="98"/>
      <c r="DP639" s="98"/>
      <c r="DQ639" s="98"/>
      <c r="DR639" s="98"/>
      <c r="DS639" s="98"/>
      <c r="DT639" s="98"/>
      <c r="DU639" s="98"/>
      <c r="DV639" s="98"/>
      <c r="DW639" s="98"/>
      <c r="DX639" s="98"/>
      <c r="DY639" s="98"/>
      <c r="DZ639" s="98"/>
      <c r="EA639" s="98"/>
      <c r="EB639" s="98"/>
      <c r="EC639" s="98"/>
      <c r="ED639" s="98"/>
      <c r="EE639" s="98"/>
      <c r="EF639" s="98"/>
      <c r="EG639" s="98"/>
      <c r="EH639" s="98"/>
      <c r="EI639" s="98"/>
      <c r="EJ639" s="98"/>
      <c r="EK639" s="98"/>
      <c r="EL639" s="98"/>
      <c r="EM639" s="98"/>
      <c r="EN639" s="98"/>
      <c r="EO639" s="98"/>
      <c r="EP639" s="98"/>
      <c r="EQ639" s="98"/>
      <c r="ER639" s="98"/>
      <c r="ES639" s="98"/>
      <c r="ET639" s="98"/>
      <c r="EU639" s="98"/>
      <c r="EV639" s="98"/>
      <c r="EW639" s="98"/>
      <c r="EX639" s="98"/>
      <c r="EY639" s="98"/>
      <c r="EZ639" s="98"/>
      <c r="FA639" s="98"/>
      <c r="FB639" s="98"/>
      <c r="FC639" s="98"/>
      <c r="FD639" s="98"/>
      <c r="FE639" s="98"/>
      <c r="FF639" s="98"/>
      <c r="FG639" s="98"/>
      <c r="FH639" s="98"/>
      <c r="FI639" s="98"/>
      <c r="FJ639" s="98"/>
      <c r="FK639" s="98"/>
      <c r="FL639" s="98"/>
      <c r="FM639" s="98"/>
      <c r="FN639" s="98"/>
      <c r="FO639" s="98"/>
      <c r="FP639" s="98"/>
      <c r="FQ639" s="98"/>
      <c r="FR639" s="98"/>
      <c r="FS639" s="98"/>
      <c r="FT639" s="98"/>
      <c r="FU639" s="98"/>
      <c r="FV639" s="98"/>
      <c r="FW639" s="98"/>
      <c r="FX639" s="98"/>
      <c r="FY639" s="98"/>
      <c r="FZ639" s="98"/>
      <c r="GA639" s="98"/>
      <c r="GB639" s="98"/>
      <c r="GC639" s="98"/>
      <c r="GD639" s="98"/>
      <c r="GE639" s="98"/>
      <c r="GF639" s="98"/>
      <c r="GG639" s="98"/>
      <c r="GH639" s="98"/>
      <c r="GI639" s="98"/>
      <c r="GJ639" s="98"/>
      <c r="GK639" s="98"/>
      <c r="GL639" s="98"/>
      <c r="GM639" s="98"/>
      <c r="GN639" s="98"/>
      <c r="GO639" s="98"/>
      <c r="GP639" s="98"/>
      <c r="GQ639" s="98"/>
      <c r="GR639" s="98"/>
      <c r="GS639" s="98"/>
      <c r="GT639" s="98"/>
      <c r="GU639" s="98"/>
      <c r="GV639" s="98"/>
      <c r="GW639" s="98"/>
      <c r="GX639" s="98"/>
      <c r="GY639" s="98"/>
      <c r="GZ639" s="98"/>
      <c r="HA639" s="98"/>
      <c r="HB639" s="98"/>
      <c r="HC639" s="98"/>
      <c r="HD639" s="98"/>
      <c r="HE639" s="98"/>
      <c r="HF639" s="98"/>
      <c r="HG639" s="98"/>
      <c r="HH639" s="98"/>
      <c r="HI639" s="98"/>
      <c r="HJ639" s="98"/>
      <c r="HK639" s="98"/>
      <c r="HL639" s="98"/>
      <c r="HM639" s="98"/>
      <c r="HN639" s="98"/>
      <c r="HO639" s="98"/>
      <c r="HP639" s="98"/>
      <c r="HQ639" s="98"/>
      <c r="HR639" s="98"/>
      <c r="HS639" s="98"/>
      <c r="HT639" s="98"/>
    </row>
    <row r="640" spans="1:228" ht="30">
      <c r="A640" s="76" t="s">
        <v>1005</v>
      </c>
      <c r="B640" s="68" t="s">
        <v>2100</v>
      </c>
      <c r="C640" s="77">
        <v>999.97</v>
      </c>
      <c r="D640" s="27"/>
      <c r="E640" s="2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8"/>
      <c r="AL640" s="98"/>
      <c r="AM640" s="98"/>
      <c r="AN640" s="98"/>
      <c r="AO640" s="98"/>
      <c r="AP640" s="98"/>
      <c r="AQ640" s="98"/>
      <c r="AR640" s="98"/>
      <c r="AS640" s="98"/>
      <c r="AT640" s="98"/>
      <c r="AU640" s="98"/>
      <c r="AV640" s="98"/>
      <c r="AW640" s="98"/>
      <c r="AX640" s="98"/>
      <c r="AY640" s="98"/>
      <c r="AZ640" s="98"/>
      <c r="BA640" s="98"/>
      <c r="BB640" s="98"/>
      <c r="BC640" s="98"/>
      <c r="BD640" s="98"/>
      <c r="BE640" s="98"/>
      <c r="BF640" s="98"/>
      <c r="BG640" s="98"/>
      <c r="BH640" s="98"/>
      <c r="BI640" s="98"/>
      <c r="BJ640" s="98"/>
      <c r="BK640" s="98"/>
      <c r="BL640" s="98"/>
      <c r="BM640" s="98"/>
      <c r="BN640" s="98"/>
      <c r="BO640" s="98"/>
      <c r="BP640" s="98"/>
      <c r="BQ640" s="98"/>
      <c r="BR640" s="98"/>
      <c r="BS640" s="98"/>
      <c r="BT640" s="98"/>
      <c r="BU640" s="98"/>
      <c r="BV640" s="98"/>
      <c r="BW640" s="98"/>
      <c r="BX640" s="98"/>
      <c r="BY640" s="98"/>
      <c r="BZ640" s="98"/>
      <c r="CA640" s="98"/>
      <c r="CB640" s="98"/>
      <c r="CC640" s="98"/>
      <c r="CD640" s="98"/>
      <c r="CE640" s="98"/>
      <c r="CF640" s="98"/>
      <c r="CG640" s="98"/>
      <c r="CH640" s="98"/>
      <c r="CI640" s="98"/>
      <c r="CJ640" s="98"/>
      <c r="CK640" s="98"/>
      <c r="CL640" s="98"/>
      <c r="CM640" s="98"/>
      <c r="CN640" s="98"/>
      <c r="CO640" s="98"/>
      <c r="CP640" s="98"/>
      <c r="CQ640" s="98"/>
      <c r="CR640" s="98"/>
      <c r="CS640" s="98"/>
      <c r="CT640" s="98"/>
      <c r="CU640" s="98"/>
      <c r="CV640" s="98"/>
      <c r="CW640" s="98"/>
      <c r="CX640" s="98"/>
      <c r="CY640" s="98"/>
      <c r="CZ640" s="98"/>
      <c r="DA640" s="98"/>
      <c r="DB640" s="98"/>
      <c r="DC640" s="98"/>
      <c r="DD640" s="98"/>
      <c r="DE640" s="98"/>
      <c r="DF640" s="98"/>
      <c r="DG640" s="98"/>
      <c r="DH640" s="98"/>
      <c r="DI640" s="98"/>
      <c r="DJ640" s="98"/>
      <c r="DK640" s="98"/>
      <c r="DL640" s="98"/>
      <c r="DM640" s="98"/>
      <c r="DN640" s="98"/>
      <c r="DO640" s="98"/>
      <c r="DP640" s="98"/>
      <c r="DQ640" s="98"/>
      <c r="DR640" s="98"/>
      <c r="DS640" s="98"/>
      <c r="DT640" s="98"/>
      <c r="DU640" s="98"/>
      <c r="DV640" s="98"/>
      <c r="DW640" s="98"/>
      <c r="DX640" s="98"/>
      <c r="DY640" s="98"/>
      <c r="DZ640" s="98"/>
      <c r="EA640" s="98"/>
      <c r="EB640" s="98"/>
      <c r="EC640" s="98"/>
      <c r="ED640" s="98"/>
      <c r="EE640" s="98"/>
      <c r="EF640" s="98"/>
      <c r="EG640" s="98"/>
      <c r="EH640" s="98"/>
      <c r="EI640" s="98"/>
      <c r="EJ640" s="98"/>
      <c r="EK640" s="98"/>
      <c r="EL640" s="98"/>
      <c r="EM640" s="98"/>
      <c r="EN640" s="98"/>
      <c r="EO640" s="98"/>
      <c r="EP640" s="98"/>
      <c r="EQ640" s="98"/>
      <c r="ER640" s="98"/>
      <c r="ES640" s="98"/>
      <c r="ET640" s="98"/>
      <c r="EU640" s="98"/>
      <c r="EV640" s="98"/>
      <c r="EW640" s="98"/>
      <c r="EX640" s="98"/>
      <c r="EY640" s="98"/>
      <c r="EZ640" s="98"/>
      <c r="FA640" s="98"/>
      <c r="FB640" s="98"/>
      <c r="FC640" s="98"/>
      <c r="FD640" s="98"/>
      <c r="FE640" s="98"/>
      <c r="FF640" s="98"/>
      <c r="FG640" s="98"/>
      <c r="FH640" s="98"/>
      <c r="FI640" s="98"/>
      <c r="FJ640" s="98"/>
      <c r="FK640" s="98"/>
      <c r="FL640" s="98"/>
      <c r="FM640" s="98"/>
      <c r="FN640" s="98"/>
      <c r="FO640" s="98"/>
      <c r="FP640" s="98"/>
      <c r="FQ640" s="98"/>
      <c r="FR640" s="98"/>
      <c r="FS640" s="98"/>
      <c r="FT640" s="98"/>
      <c r="FU640" s="98"/>
      <c r="FV640" s="98"/>
      <c r="FW640" s="98"/>
      <c r="FX640" s="98"/>
      <c r="FY640" s="98"/>
      <c r="FZ640" s="98"/>
      <c r="GA640" s="98"/>
      <c r="GB640" s="98"/>
      <c r="GC640" s="98"/>
      <c r="GD640" s="98"/>
      <c r="GE640" s="98"/>
      <c r="GF640" s="98"/>
      <c r="GG640" s="98"/>
      <c r="GH640" s="98"/>
      <c r="GI640" s="98"/>
      <c r="GJ640" s="98"/>
      <c r="GK640" s="98"/>
      <c r="GL640" s="98"/>
      <c r="GM640" s="98"/>
      <c r="GN640" s="98"/>
      <c r="GO640" s="98"/>
      <c r="GP640" s="98"/>
      <c r="GQ640" s="98"/>
      <c r="GR640" s="98"/>
      <c r="GS640" s="98"/>
      <c r="GT640" s="98"/>
      <c r="GU640" s="98"/>
      <c r="GV640" s="98"/>
      <c r="GW640" s="98"/>
      <c r="GX640" s="98"/>
      <c r="GY640" s="98"/>
      <c r="GZ640" s="98"/>
      <c r="HA640" s="98"/>
      <c r="HB640" s="98"/>
      <c r="HC640" s="98"/>
      <c r="HD640" s="98"/>
      <c r="HE640" s="98"/>
      <c r="HF640" s="98"/>
      <c r="HG640" s="98"/>
      <c r="HH640" s="98"/>
      <c r="HI640" s="98"/>
      <c r="HJ640" s="98"/>
      <c r="HK640" s="98"/>
      <c r="HL640" s="98"/>
      <c r="HM640" s="98"/>
      <c r="HN640" s="98"/>
      <c r="HO640" s="98"/>
      <c r="HP640" s="98"/>
      <c r="HQ640" s="98"/>
      <c r="HR640" s="98"/>
      <c r="HS640" s="98"/>
      <c r="HT640" s="98"/>
    </row>
    <row r="641" spans="1:228" ht="30">
      <c r="A641" s="76" t="s">
        <v>1006</v>
      </c>
      <c r="B641" s="258" t="s">
        <v>2101</v>
      </c>
      <c r="C641" s="77">
        <v>329.01</v>
      </c>
      <c r="D641" s="27"/>
      <c r="E641" s="2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8"/>
      <c r="AL641" s="98"/>
      <c r="AM641" s="98"/>
      <c r="AN641" s="98"/>
      <c r="AO641" s="98"/>
      <c r="AP641" s="98"/>
      <c r="AQ641" s="98"/>
      <c r="AR641" s="98"/>
      <c r="AS641" s="98"/>
      <c r="AT641" s="98"/>
      <c r="AU641" s="98"/>
      <c r="AV641" s="98"/>
      <c r="AW641" s="98"/>
      <c r="AX641" s="98"/>
      <c r="AY641" s="98"/>
      <c r="AZ641" s="98"/>
      <c r="BA641" s="98"/>
      <c r="BB641" s="98"/>
      <c r="BC641" s="98"/>
      <c r="BD641" s="98"/>
      <c r="BE641" s="98"/>
      <c r="BF641" s="98"/>
      <c r="BG641" s="98"/>
      <c r="BH641" s="98"/>
      <c r="BI641" s="98"/>
      <c r="BJ641" s="98"/>
      <c r="BK641" s="98"/>
      <c r="BL641" s="98"/>
      <c r="BM641" s="98"/>
      <c r="BN641" s="98"/>
      <c r="BO641" s="98"/>
      <c r="BP641" s="98"/>
      <c r="BQ641" s="98"/>
      <c r="BR641" s="98"/>
      <c r="BS641" s="98"/>
      <c r="BT641" s="98"/>
      <c r="BU641" s="98"/>
      <c r="BV641" s="98"/>
      <c r="BW641" s="98"/>
      <c r="BX641" s="98"/>
      <c r="BY641" s="98"/>
      <c r="BZ641" s="98"/>
      <c r="CA641" s="98"/>
      <c r="CB641" s="98"/>
      <c r="CC641" s="98"/>
      <c r="CD641" s="98"/>
      <c r="CE641" s="98"/>
      <c r="CF641" s="98"/>
      <c r="CG641" s="98"/>
      <c r="CH641" s="98"/>
      <c r="CI641" s="98"/>
      <c r="CJ641" s="98"/>
      <c r="CK641" s="98"/>
      <c r="CL641" s="98"/>
      <c r="CM641" s="98"/>
      <c r="CN641" s="98"/>
      <c r="CO641" s="98"/>
      <c r="CP641" s="98"/>
      <c r="CQ641" s="98"/>
      <c r="CR641" s="98"/>
      <c r="CS641" s="98"/>
      <c r="CT641" s="98"/>
      <c r="CU641" s="98"/>
      <c r="CV641" s="98"/>
      <c r="CW641" s="98"/>
      <c r="CX641" s="98"/>
      <c r="CY641" s="98"/>
      <c r="CZ641" s="98"/>
      <c r="DA641" s="98"/>
      <c r="DB641" s="98"/>
      <c r="DC641" s="98"/>
      <c r="DD641" s="98"/>
      <c r="DE641" s="98"/>
      <c r="DF641" s="98"/>
      <c r="DG641" s="98"/>
      <c r="DH641" s="98"/>
      <c r="DI641" s="98"/>
      <c r="DJ641" s="98"/>
      <c r="DK641" s="98"/>
      <c r="DL641" s="98"/>
      <c r="DM641" s="98"/>
      <c r="DN641" s="98"/>
      <c r="DO641" s="98"/>
      <c r="DP641" s="98"/>
      <c r="DQ641" s="98"/>
      <c r="DR641" s="98"/>
      <c r="DS641" s="98"/>
      <c r="DT641" s="98"/>
      <c r="DU641" s="98"/>
      <c r="DV641" s="98"/>
      <c r="DW641" s="98"/>
      <c r="DX641" s="98"/>
      <c r="DY641" s="98"/>
      <c r="DZ641" s="98"/>
      <c r="EA641" s="98"/>
      <c r="EB641" s="98"/>
      <c r="EC641" s="98"/>
      <c r="ED641" s="98"/>
      <c r="EE641" s="98"/>
      <c r="EF641" s="98"/>
      <c r="EG641" s="98"/>
      <c r="EH641" s="98"/>
      <c r="EI641" s="98"/>
      <c r="EJ641" s="98"/>
      <c r="EK641" s="98"/>
      <c r="EL641" s="98"/>
      <c r="EM641" s="98"/>
      <c r="EN641" s="98"/>
      <c r="EO641" s="98"/>
      <c r="EP641" s="98"/>
      <c r="EQ641" s="98"/>
      <c r="ER641" s="98"/>
      <c r="ES641" s="98"/>
      <c r="ET641" s="98"/>
      <c r="EU641" s="98"/>
      <c r="EV641" s="98"/>
      <c r="EW641" s="98"/>
      <c r="EX641" s="98"/>
      <c r="EY641" s="98"/>
      <c r="EZ641" s="98"/>
      <c r="FA641" s="98"/>
      <c r="FB641" s="98"/>
      <c r="FC641" s="98"/>
      <c r="FD641" s="98"/>
      <c r="FE641" s="98"/>
      <c r="FF641" s="98"/>
      <c r="FG641" s="98"/>
      <c r="FH641" s="98"/>
      <c r="FI641" s="98"/>
      <c r="FJ641" s="98"/>
      <c r="FK641" s="98"/>
      <c r="FL641" s="98"/>
      <c r="FM641" s="98"/>
      <c r="FN641" s="98"/>
      <c r="FO641" s="98"/>
      <c r="FP641" s="98"/>
      <c r="FQ641" s="98"/>
      <c r="FR641" s="98"/>
      <c r="FS641" s="98"/>
      <c r="FT641" s="98"/>
      <c r="FU641" s="98"/>
      <c r="FV641" s="98"/>
      <c r="FW641" s="98"/>
      <c r="FX641" s="98"/>
      <c r="FY641" s="98"/>
      <c r="FZ641" s="98"/>
      <c r="GA641" s="98"/>
      <c r="GB641" s="98"/>
      <c r="GC641" s="98"/>
      <c r="GD641" s="98"/>
      <c r="GE641" s="98"/>
      <c r="GF641" s="98"/>
      <c r="GG641" s="98"/>
      <c r="GH641" s="98"/>
      <c r="GI641" s="98"/>
      <c r="GJ641" s="98"/>
      <c r="GK641" s="98"/>
      <c r="GL641" s="98"/>
      <c r="GM641" s="98"/>
      <c r="GN641" s="98"/>
      <c r="GO641" s="98"/>
      <c r="GP641" s="98"/>
      <c r="GQ641" s="98"/>
      <c r="GR641" s="98"/>
      <c r="GS641" s="98"/>
      <c r="GT641" s="98"/>
      <c r="GU641" s="98"/>
      <c r="GV641" s="98"/>
      <c r="GW641" s="98"/>
      <c r="GX641" s="98"/>
      <c r="GY641" s="98"/>
      <c r="GZ641" s="98"/>
      <c r="HA641" s="98"/>
      <c r="HB641" s="98"/>
      <c r="HC641" s="98"/>
      <c r="HD641" s="98"/>
      <c r="HE641" s="98"/>
      <c r="HF641" s="98"/>
      <c r="HG641" s="98"/>
      <c r="HH641" s="98"/>
      <c r="HI641" s="98"/>
      <c r="HJ641" s="98"/>
      <c r="HK641" s="98"/>
      <c r="HL641" s="98"/>
      <c r="HM641" s="98"/>
      <c r="HN641" s="98"/>
      <c r="HO641" s="98"/>
      <c r="HP641" s="98"/>
      <c r="HQ641" s="98"/>
      <c r="HR641" s="98"/>
      <c r="HS641" s="98"/>
      <c r="HT641" s="98"/>
    </row>
    <row r="642" spans="1:228" ht="15">
      <c r="A642" s="51" t="s">
        <v>1007</v>
      </c>
      <c r="B642" s="7" t="s">
        <v>2102</v>
      </c>
      <c r="C642" s="15">
        <v>208.4</v>
      </c>
      <c r="D642" s="38"/>
      <c r="E642" s="39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8"/>
      <c r="AL642" s="98"/>
      <c r="AM642" s="98"/>
      <c r="AN642" s="98"/>
      <c r="AO642" s="98"/>
      <c r="AP642" s="98"/>
      <c r="AQ642" s="98"/>
      <c r="AR642" s="98"/>
      <c r="AS642" s="98"/>
      <c r="AT642" s="98"/>
      <c r="AU642" s="98"/>
      <c r="AV642" s="98"/>
      <c r="AW642" s="98"/>
      <c r="AX642" s="98"/>
      <c r="AY642" s="98"/>
      <c r="AZ642" s="98"/>
      <c r="BA642" s="98"/>
      <c r="BB642" s="98"/>
      <c r="BC642" s="98"/>
      <c r="BD642" s="98"/>
      <c r="BE642" s="98"/>
      <c r="BF642" s="98"/>
      <c r="BG642" s="98"/>
      <c r="BH642" s="98"/>
      <c r="BI642" s="98"/>
      <c r="BJ642" s="98"/>
      <c r="BK642" s="98"/>
      <c r="BL642" s="98"/>
      <c r="BM642" s="98"/>
      <c r="BN642" s="98"/>
      <c r="BO642" s="98"/>
      <c r="BP642" s="98"/>
      <c r="BQ642" s="98"/>
      <c r="BR642" s="98"/>
      <c r="BS642" s="98"/>
      <c r="BT642" s="98"/>
      <c r="BU642" s="98"/>
      <c r="BV642" s="98"/>
      <c r="BW642" s="98"/>
      <c r="BX642" s="98"/>
      <c r="BY642" s="98"/>
      <c r="BZ642" s="98"/>
      <c r="CA642" s="98"/>
      <c r="CB642" s="98"/>
      <c r="CC642" s="98"/>
      <c r="CD642" s="98"/>
      <c r="CE642" s="98"/>
      <c r="CF642" s="98"/>
      <c r="CG642" s="98"/>
      <c r="CH642" s="98"/>
      <c r="CI642" s="98"/>
      <c r="CJ642" s="98"/>
      <c r="CK642" s="98"/>
      <c r="CL642" s="98"/>
      <c r="CM642" s="98"/>
      <c r="CN642" s="98"/>
      <c r="CO642" s="98"/>
      <c r="CP642" s="98"/>
      <c r="CQ642" s="98"/>
      <c r="CR642" s="98"/>
      <c r="CS642" s="98"/>
      <c r="CT642" s="98"/>
      <c r="CU642" s="98"/>
      <c r="CV642" s="98"/>
      <c r="CW642" s="98"/>
      <c r="CX642" s="98"/>
      <c r="CY642" s="98"/>
      <c r="CZ642" s="98"/>
      <c r="DA642" s="98"/>
      <c r="DB642" s="98"/>
      <c r="DC642" s="98"/>
      <c r="DD642" s="98"/>
      <c r="DE642" s="98"/>
      <c r="DF642" s="98"/>
      <c r="DG642" s="98"/>
      <c r="DH642" s="98"/>
      <c r="DI642" s="98"/>
      <c r="DJ642" s="98"/>
      <c r="DK642" s="98"/>
      <c r="DL642" s="98"/>
      <c r="DM642" s="98"/>
      <c r="DN642" s="98"/>
      <c r="DO642" s="98"/>
      <c r="DP642" s="98"/>
      <c r="DQ642" s="98"/>
      <c r="DR642" s="98"/>
      <c r="DS642" s="98"/>
      <c r="DT642" s="98"/>
      <c r="DU642" s="98"/>
      <c r="DV642" s="98"/>
      <c r="DW642" s="98"/>
      <c r="DX642" s="98"/>
      <c r="DY642" s="98"/>
      <c r="DZ642" s="98"/>
      <c r="EA642" s="98"/>
      <c r="EB642" s="98"/>
      <c r="EC642" s="98"/>
      <c r="ED642" s="98"/>
      <c r="EE642" s="98"/>
      <c r="EF642" s="98"/>
      <c r="EG642" s="98"/>
      <c r="EH642" s="98"/>
      <c r="EI642" s="98"/>
      <c r="EJ642" s="98"/>
      <c r="EK642" s="98"/>
      <c r="EL642" s="98"/>
      <c r="EM642" s="98"/>
      <c r="EN642" s="98"/>
      <c r="EO642" s="98"/>
      <c r="EP642" s="98"/>
      <c r="EQ642" s="98"/>
      <c r="ER642" s="98"/>
      <c r="ES642" s="98"/>
      <c r="ET642" s="98"/>
      <c r="EU642" s="98"/>
      <c r="EV642" s="98"/>
      <c r="EW642" s="98"/>
      <c r="EX642" s="98"/>
      <c r="EY642" s="98"/>
      <c r="EZ642" s="98"/>
      <c r="FA642" s="98"/>
      <c r="FB642" s="98"/>
      <c r="FC642" s="98"/>
      <c r="FD642" s="98"/>
      <c r="FE642" s="98"/>
      <c r="FF642" s="98"/>
      <c r="FG642" s="98"/>
      <c r="FH642" s="98"/>
      <c r="FI642" s="98"/>
      <c r="FJ642" s="98"/>
      <c r="FK642" s="98"/>
      <c r="FL642" s="98"/>
      <c r="FM642" s="98"/>
      <c r="FN642" s="98"/>
      <c r="FO642" s="98"/>
      <c r="FP642" s="98"/>
      <c r="FQ642" s="98"/>
      <c r="FR642" s="98"/>
      <c r="FS642" s="98"/>
      <c r="FT642" s="98"/>
      <c r="FU642" s="98"/>
      <c r="FV642" s="98"/>
      <c r="FW642" s="98"/>
      <c r="FX642" s="98"/>
      <c r="FY642" s="98"/>
      <c r="FZ642" s="98"/>
      <c r="GA642" s="98"/>
      <c r="GB642" s="98"/>
      <c r="GC642" s="98"/>
      <c r="GD642" s="98"/>
      <c r="GE642" s="98"/>
      <c r="GF642" s="98"/>
      <c r="GG642" s="98"/>
      <c r="GH642" s="98"/>
      <c r="GI642" s="98"/>
      <c r="GJ642" s="98"/>
      <c r="GK642" s="98"/>
      <c r="GL642" s="98"/>
      <c r="GM642" s="98"/>
      <c r="GN642" s="98"/>
      <c r="GO642" s="98"/>
      <c r="GP642" s="98"/>
      <c r="GQ642" s="98"/>
      <c r="GR642" s="98"/>
      <c r="GS642" s="98"/>
      <c r="GT642" s="98"/>
      <c r="GU642" s="98"/>
      <c r="GV642" s="98"/>
      <c r="GW642" s="98"/>
      <c r="GX642" s="98"/>
      <c r="GY642" s="98"/>
      <c r="GZ642" s="98"/>
      <c r="HA642" s="98"/>
      <c r="HB642" s="98"/>
      <c r="HC642" s="98"/>
      <c r="HD642" s="98"/>
      <c r="HE642" s="98"/>
      <c r="HF642" s="98"/>
      <c r="HG642" s="98"/>
      <c r="HH642" s="98"/>
      <c r="HI642" s="98"/>
      <c r="HJ642" s="98"/>
      <c r="HK642" s="98"/>
      <c r="HL642" s="98"/>
      <c r="HM642" s="98"/>
      <c r="HN642" s="98"/>
      <c r="HO642" s="98"/>
      <c r="HP642" s="98"/>
      <c r="HQ642" s="98"/>
      <c r="HR642" s="98"/>
      <c r="HS642" s="98"/>
      <c r="HT642" s="98"/>
    </row>
    <row r="643" spans="1:228" ht="15">
      <c r="A643" s="59" t="s">
        <v>1008</v>
      </c>
      <c r="B643" s="7" t="s">
        <v>2103</v>
      </c>
      <c r="C643" s="8">
        <v>169.4</v>
      </c>
      <c r="D643" s="27">
        <v>247.32</v>
      </c>
      <c r="E643" s="28">
        <v>203.28</v>
      </c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8"/>
      <c r="AL643" s="98"/>
      <c r="AM643" s="98"/>
      <c r="AN643" s="98"/>
      <c r="AO643" s="98"/>
      <c r="AP643" s="98"/>
      <c r="AQ643" s="98"/>
      <c r="AR643" s="98"/>
      <c r="AS643" s="98"/>
      <c r="AT643" s="98"/>
      <c r="AU643" s="98"/>
      <c r="AV643" s="98"/>
      <c r="AW643" s="98"/>
      <c r="AX643" s="98"/>
      <c r="AY643" s="98"/>
      <c r="AZ643" s="98"/>
      <c r="BA643" s="98"/>
      <c r="BB643" s="98"/>
      <c r="BC643" s="98"/>
      <c r="BD643" s="98"/>
      <c r="BE643" s="98"/>
      <c r="BF643" s="98"/>
      <c r="BG643" s="98"/>
      <c r="BH643" s="98"/>
      <c r="BI643" s="98"/>
      <c r="BJ643" s="98"/>
      <c r="BK643" s="98"/>
      <c r="BL643" s="98"/>
      <c r="BM643" s="98"/>
      <c r="BN643" s="98"/>
      <c r="BO643" s="98"/>
      <c r="BP643" s="98"/>
      <c r="BQ643" s="98"/>
      <c r="BR643" s="98"/>
      <c r="BS643" s="98"/>
      <c r="BT643" s="98"/>
      <c r="BU643" s="98"/>
      <c r="BV643" s="98"/>
      <c r="BW643" s="98"/>
      <c r="BX643" s="98"/>
      <c r="BY643" s="98"/>
      <c r="BZ643" s="98"/>
      <c r="CA643" s="98"/>
      <c r="CB643" s="98"/>
      <c r="CC643" s="98"/>
      <c r="CD643" s="98"/>
      <c r="CE643" s="98"/>
      <c r="CF643" s="98"/>
      <c r="CG643" s="98"/>
      <c r="CH643" s="98"/>
      <c r="CI643" s="98"/>
      <c r="CJ643" s="98"/>
      <c r="CK643" s="98"/>
      <c r="CL643" s="98"/>
      <c r="CM643" s="98"/>
      <c r="CN643" s="98"/>
      <c r="CO643" s="98"/>
      <c r="CP643" s="98"/>
      <c r="CQ643" s="98"/>
      <c r="CR643" s="98"/>
      <c r="CS643" s="98"/>
      <c r="CT643" s="98"/>
      <c r="CU643" s="98"/>
      <c r="CV643" s="98"/>
      <c r="CW643" s="98"/>
      <c r="CX643" s="98"/>
      <c r="CY643" s="98"/>
      <c r="CZ643" s="98"/>
      <c r="DA643" s="98"/>
      <c r="DB643" s="98"/>
      <c r="DC643" s="98"/>
      <c r="DD643" s="98"/>
      <c r="DE643" s="98"/>
      <c r="DF643" s="98"/>
      <c r="DG643" s="98"/>
      <c r="DH643" s="98"/>
      <c r="DI643" s="98"/>
      <c r="DJ643" s="98"/>
      <c r="DK643" s="98"/>
      <c r="DL643" s="98"/>
      <c r="DM643" s="98"/>
      <c r="DN643" s="98"/>
      <c r="DO643" s="98"/>
      <c r="DP643" s="98"/>
      <c r="DQ643" s="98"/>
      <c r="DR643" s="98"/>
      <c r="DS643" s="98"/>
      <c r="DT643" s="98"/>
      <c r="DU643" s="98"/>
      <c r="DV643" s="98"/>
      <c r="DW643" s="98"/>
      <c r="DX643" s="98"/>
      <c r="DY643" s="98"/>
      <c r="DZ643" s="98"/>
      <c r="EA643" s="98"/>
      <c r="EB643" s="98"/>
      <c r="EC643" s="98"/>
      <c r="ED643" s="98"/>
      <c r="EE643" s="98"/>
      <c r="EF643" s="98"/>
      <c r="EG643" s="98"/>
      <c r="EH643" s="98"/>
      <c r="EI643" s="98"/>
      <c r="EJ643" s="98"/>
      <c r="EK643" s="98"/>
      <c r="EL643" s="98"/>
      <c r="EM643" s="98"/>
      <c r="EN643" s="98"/>
      <c r="EO643" s="98"/>
      <c r="EP643" s="98"/>
      <c r="EQ643" s="98"/>
      <c r="ER643" s="98"/>
      <c r="ES643" s="98"/>
      <c r="ET643" s="98"/>
      <c r="EU643" s="98"/>
      <c r="EV643" s="98"/>
      <c r="EW643" s="98"/>
      <c r="EX643" s="98"/>
      <c r="EY643" s="98"/>
      <c r="EZ643" s="98"/>
      <c r="FA643" s="98"/>
      <c r="FB643" s="98"/>
      <c r="FC643" s="98"/>
      <c r="FD643" s="98"/>
      <c r="FE643" s="98"/>
      <c r="FF643" s="98"/>
      <c r="FG643" s="98"/>
      <c r="FH643" s="98"/>
      <c r="FI643" s="98"/>
      <c r="FJ643" s="98"/>
      <c r="FK643" s="98"/>
      <c r="FL643" s="98"/>
      <c r="FM643" s="98"/>
      <c r="FN643" s="98"/>
      <c r="FO643" s="98"/>
      <c r="FP643" s="98"/>
      <c r="FQ643" s="98"/>
      <c r="FR643" s="98"/>
      <c r="FS643" s="98"/>
      <c r="FT643" s="98"/>
      <c r="FU643" s="98"/>
      <c r="FV643" s="98"/>
      <c r="FW643" s="98"/>
      <c r="FX643" s="98"/>
      <c r="FY643" s="98"/>
      <c r="FZ643" s="98"/>
      <c r="GA643" s="98"/>
      <c r="GB643" s="98"/>
      <c r="GC643" s="98"/>
      <c r="GD643" s="98"/>
      <c r="GE643" s="98"/>
      <c r="GF643" s="98"/>
      <c r="GG643" s="98"/>
      <c r="GH643" s="98"/>
      <c r="GI643" s="98"/>
      <c r="GJ643" s="98"/>
      <c r="GK643" s="98"/>
      <c r="GL643" s="98"/>
      <c r="GM643" s="98"/>
      <c r="GN643" s="98"/>
      <c r="GO643" s="98"/>
      <c r="GP643" s="98"/>
      <c r="GQ643" s="98"/>
      <c r="GR643" s="98"/>
      <c r="GS643" s="98"/>
      <c r="GT643" s="98"/>
      <c r="GU643" s="98"/>
      <c r="GV643" s="98"/>
      <c r="GW643" s="98"/>
      <c r="GX643" s="98"/>
      <c r="GY643" s="98"/>
      <c r="GZ643" s="98"/>
      <c r="HA643" s="98"/>
      <c r="HB643" s="98"/>
      <c r="HC643" s="98"/>
      <c r="HD643" s="98"/>
      <c r="HE643" s="98"/>
      <c r="HF643" s="98"/>
      <c r="HG643" s="98"/>
      <c r="HH643" s="98"/>
      <c r="HI643" s="98"/>
      <c r="HJ643" s="98"/>
      <c r="HK643" s="98"/>
      <c r="HL643" s="98"/>
      <c r="HM643" s="98"/>
      <c r="HN643" s="98"/>
      <c r="HO643" s="98"/>
      <c r="HP643" s="98"/>
      <c r="HQ643" s="98"/>
      <c r="HR643" s="98"/>
      <c r="HS643" s="98"/>
      <c r="HT643" s="98"/>
    </row>
    <row r="644" spans="1:228" ht="15">
      <c r="A644" s="18" t="s">
        <v>1009</v>
      </c>
      <c r="B644" s="259" t="s">
        <v>2104</v>
      </c>
      <c r="C644" s="12">
        <v>256</v>
      </c>
      <c r="D644" s="30"/>
      <c r="E644" s="34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8"/>
      <c r="AL644" s="98"/>
      <c r="AM644" s="98"/>
      <c r="AN644" s="98"/>
      <c r="AO644" s="98"/>
      <c r="AP644" s="98"/>
      <c r="AQ644" s="98"/>
      <c r="AR644" s="98"/>
      <c r="AS644" s="98"/>
      <c r="AT644" s="98"/>
      <c r="AU644" s="98"/>
      <c r="AV644" s="98"/>
      <c r="AW644" s="98"/>
      <c r="AX644" s="98"/>
      <c r="AY644" s="98"/>
      <c r="AZ644" s="98"/>
      <c r="BA644" s="98"/>
      <c r="BB644" s="98"/>
      <c r="BC644" s="98"/>
      <c r="BD644" s="98"/>
      <c r="BE644" s="98"/>
      <c r="BF644" s="98"/>
      <c r="BG644" s="98"/>
      <c r="BH644" s="98"/>
      <c r="BI644" s="98"/>
      <c r="BJ644" s="98"/>
      <c r="BK644" s="98"/>
      <c r="BL644" s="98"/>
      <c r="BM644" s="98"/>
      <c r="BN644" s="98"/>
      <c r="BO644" s="98"/>
      <c r="BP644" s="98"/>
      <c r="BQ644" s="98"/>
      <c r="BR644" s="98"/>
      <c r="BS644" s="98"/>
      <c r="BT644" s="98"/>
      <c r="BU644" s="98"/>
      <c r="BV644" s="98"/>
      <c r="BW644" s="98"/>
      <c r="BX644" s="98"/>
      <c r="BY644" s="98"/>
      <c r="BZ644" s="98"/>
      <c r="CA644" s="98"/>
      <c r="CB644" s="98"/>
      <c r="CC644" s="98"/>
      <c r="CD644" s="98"/>
      <c r="CE644" s="98"/>
      <c r="CF644" s="98"/>
      <c r="CG644" s="98"/>
      <c r="CH644" s="98"/>
      <c r="CI644" s="98"/>
      <c r="CJ644" s="98"/>
      <c r="CK644" s="98"/>
      <c r="CL644" s="98"/>
      <c r="CM644" s="98"/>
      <c r="CN644" s="98"/>
      <c r="CO644" s="98"/>
      <c r="CP644" s="98"/>
      <c r="CQ644" s="98"/>
      <c r="CR644" s="98"/>
      <c r="CS644" s="98"/>
      <c r="CT644" s="98"/>
      <c r="CU644" s="98"/>
      <c r="CV644" s="98"/>
      <c r="CW644" s="98"/>
      <c r="CX644" s="98"/>
      <c r="CY644" s="98"/>
      <c r="CZ644" s="98"/>
      <c r="DA644" s="98"/>
      <c r="DB644" s="98"/>
      <c r="DC644" s="98"/>
      <c r="DD644" s="98"/>
      <c r="DE644" s="98"/>
      <c r="DF644" s="98"/>
      <c r="DG644" s="98"/>
      <c r="DH644" s="98"/>
      <c r="DI644" s="98"/>
      <c r="DJ644" s="98"/>
      <c r="DK644" s="98"/>
      <c r="DL644" s="98"/>
      <c r="DM644" s="98"/>
      <c r="DN644" s="98"/>
      <c r="DO644" s="98"/>
      <c r="DP644" s="98"/>
      <c r="DQ644" s="98"/>
      <c r="DR644" s="98"/>
      <c r="DS644" s="98"/>
      <c r="DT644" s="98"/>
      <c r="DU644" s="98"/>
      <c r="DV644" s="98"/>
      <c r="DW644" s="98"/>
      <c r="DX644" s="98"/>
      <c r="DY644" s="98"/>
      <c r="DZ644" s="98"/>
      <c r="EA644" s="98"/>
      <c r="EB644" s="98"/>
      <c r="EC644" s="98"/>
      <c r="ED644" s="98"/>
      <c r="EE644" s="98"/>
      <c r="EF644" s="98"/>
      <c r="EG644" s="98"/>
      <c r="EH644" s="98"/>
      <c r="EI644" s="98"/>
      <c r="EJ644" s="98"/>
      <c r="EK644" s="98"/>
      <c r="EL644" s="98"/>
      <c r="EM644" s="98"/>
      <c r="EN644" s="98"/>
      <c r="EO644" s="98"/>
      <c r="EP644" s="98"/>
      <c r="EQ644" s="98"/>
      <c r="ER644" s="98"/>
      <c r="ES644" s="98"/>
      <c r="ET644" s="98"/>
      <c r="EU644" s="98"/>
      <c r="EV644" s="98"/>
      <c r="EW644" s="98"/>
      <c r="EX644" s="98"/>
      <c r="EY644" s="98"/>
      <c r="EZ644" s="98"/>
      <c r="FA644" s="98"/>
      <c r="FB644" s="98"/>
      <c r="FC644" s="98"/>
      <c r="FD644" s="98"/>
      <c r="FE644" s="98"/>
      <c r="FF644" s="98"/>
      <c r="FG644" s="98"/>
      <c r="FH644" s="98"/>
      <c r="FI644" s="98"/>
      <c r="FJ644" s="98"/>
      <c r="FK644" s="98"/>
      <c r="FL644" s="98"/>
      <c r="FM644" s="98"/>
      <c r="FN644" s="98"/>
      <c r="FO644" s="98"/>
      <c r="FP644" s="98"/>
      <c r="FQ644" s="98"/>
      <c r="FR644" s="98"/>
      <c r="FS644" s="98"/>
      <c r="FT644" s="98"/>
      <c r="FU644" s="98"/>
      <c r="FV644" s="98"/>
      <c r="FW644" s="98"/>
      <c r="FX644" s="98"/>
      <c r="FY644" s="98"/>
      <c r="FZ644" s="98"/>
      <c r="GA644" s="98"/>
      <c r="GB644" s="98"/>
      <c r="GC644" s="98"/>
      <c r="GD644" s="98"/>
      <c r="GE644" s="98"/>
      <c r="GF644" s="98"/>
      <c r="GG644" s="98"/>
      <c r="GH644" s="98"/>
      <c r="GI644" s="98"/>
      <c r="GJ644" s="98"/>
      <c r="GK644" s="98"/>
      <c r="GL644" s="98"/>
      <c r="GM644" s="98"/>
      <c r="GN644" s="98"/>
      <c r="GO644" s="98"/>
      <c r="GP644" s="98"/>
      <c r="GQ644" s="98"/>
      <c r="GR644" s="98"/>
      <c r="GS644" s="98"/>
      <c r="GT644" s="98"/>
      <c r="GU644" s="98"/>
      <c r="GV644" s="98"/>
      <c r="GW644" s="98"/>
      <c r="GX644" s="98"/>
      <c r="GY644" s="98"/>
      <c r="GZ644" s="98"/>
      <c r="HA644" s="98"/>
      <c r="HB644" s="98"/>
      <c r="HC644" s="98"/>
      <c r="HD644" s="98"/>
      <c r="HE644" s="98"/>
      <c r="HF644" s="98"/>
      <c r="HG644" s="98"/>
      <c r="HH644" s="98"/>
      <c r="HI644" s="98"/>
      <c r="HJ644" s="98"/>
      <c r="HK644" s="98"/>
      <c r="HL644" s="98"/>
      <c r="HM644" s="98"/>
      <c r="HN644" s="98"/>
      <c r="HO644" s="98"/>
      <c r="HP644" s="98"/>
      <c r="HQ644" s="98"/>
      <c r="HR644" s="98"/>
      <c r="HS644" s="98"/>
      <c r="HT644" s="98"/>
    </row>
    <row r="645" spans="1:228" ht="15">
      <c r="A645" s="18" t="s">
        <v>1010</v>
      </c>
      <c r="B645" s="259" t="s">
        <v>1011</v>
      </c>
      <c r="C645" s="12">
        <v>126</v>
      </c>
      <c r="D645" s="30"/>
      <c r="E645" s="34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8"/>
      <c r="AL645" s="98"/>
      <c r="AM645" s="98"/>
      <c r="AN645" s="98"/>
      <c r="AO645" s="98"/>
      <c r="AP645" s="98"/>
      <c r="AQ645" s="98"/>
      <c r="AR645" s="98"/>
      <c r="AS645" s="98"/>
      <c r="AT645" s="98"/>
      <c r="AU645" s="98"/>
      <c r="AV645" s="98"/>
      <c r="AW645" s="98"/>
      <c r="AX645" s="98"/>
      <c r="AY645" s="98"/>
      <c r="AZ645" s="98"/>
      <c r="BA645" s="98"/>
      <c r="BB645" s="98"/>
      <c r="BC645" s="98"/>
      <c r="BD645" s="98"/>
      <c r="BE645" s="98"/>
      <c r="BF645" s="98"/>
      <c r="BG645" s="98"/>
      <c r="BH645" s="98"/>
      <c r="BI645" s="98"/>
      <c r="BJ645" s="98"/>
      <c r="BK645" s="98"/>
      <c r="BL645" s="98"/>
      <c r="BM645" s="98"/>
      <c r="BN645" s="98"/>
      <c r="BO645" s="98"/>
      <c r="BP645" s="98"/>
      <c r="BQ645" s="98"/>
      <c r="BR645" s="98"/>
      <c r="BS645" s="98"/>
      <c r="BT645" s="98"/>
      <c r="BU645" s="98"/>
      <c r="BV645" s="98"/>
      <c r="BW645" s="98"/>
      <c r="BX645" s="98"/>
      <c r="BY645" s="98"/>
      <c r="BZ645" s="98"/>
      <c r="CA645" s="98"/>
      <c r="CB645" s="98"/>
      <c r="CC645" s="98"/>
      <c r="CD645" s="98"/>
      <c r="CE645" s="98"/>
      <c r="CF645" s="98"/>
      <c r="CG645" s="98"/>
      <c r="CH645" s="98"/>
      <c r="CI645" s="98"/>
      <c r="CJ645" s="98"/>
      <c r="CK645" s="98"/>
      <c r="CL645" s="98"/>
      <c r="CM645" s="98"/>
      <c r="CN645" s="98"/>
      <c r="CO645" s="98"/>
      <c r="CP645" s="98"/>
      <c r="CQ645" s="98"/>
      <c r="CR645" s="98"/>
      <c r="CS645" s="98"/>
      <c r="CT645" s="98"/>
      <c r="CU645" s="98"/>
      <c r="CV645" s="98"/>
      <c r="CW645" s="98"/>
      <c r="CX645" s="98"/>
      <c r="CY645" s="98"/>
      <c r="CZ645" s="98"/>
      <c r="DA645" s="98"/>
      <c r="DB645" s="98"/>
      <c r="DC645" s="98"/>
      <c r="DD645" s="98"/>
      <c r="DE645" s="98"/>
      <c r="DF645" s="98"/>
      <c r="DG645" s="98"/>
      <c r="DH645" s="98"/>
      <c r="DI645" s="98"/>
      <c r="DJ645" s="98"/>
      <c r="DK645" s="98"/>
      <c r="DL645" s="98"/>
      <c r="DM645" s="98"/>
      <c r="DN645" s="98"/>
      <c r="DO645" s="98"/>
      <c r="DP645" s="98"/>
      <c r="DQ645" s="98"/>
      <c r="DR645" s="98"/>
      <c r="DS645" s="98"/>
      <c r="DT645" s="98"/>
      <c r="DU645" s="98"/>
      <c r="DV645" s="98"/>
      <c r="DW645" s="98"/>
      <c r="DX645" s="98"/>
      <c r="DY645" s="98"/>
      <c r="DZ645" s="98"/>
      <c r="EA645" s="98"/>
      <c r="EB645" s="98"/>
      <c r="EC645" s="98"/>
      <c r="ED645" s="98"/>
      <c r="EE645" s="98"/>
      <c r="EF645" s="98"/>
      <c r="EG645" s="98"/>
      <c r="EH645" s="98"/>
      <c r="EI645" s="98"/>
      <c r="EJ645" s="98"/>
      <c r="EK645" s="98"/>
      <c r="EL645" s="98"/>
      <c r="EM645" s="98"/>
      <c r="EN645" s="98"/>
      <c r="EO645" s="98"/>
      <c r="EP645" s="98"/>
      <c r="EQ645" s="98"/>
      <c r="ER645" s="98"/>
      <c r="ES645" s="98"/>
      <c r="ET645" s="98"/>
      <c r="EU645" s="98"/>
      <c r="EV645" s="98"/>
      <c r="EW645" s="98"/>
      <c r="EX645" s="98"/>
      <c r="EY645" s="98"/>
      <c r="EZ645" s="98"/>
      <c r="FA645" s="98"/>
      <c r="FB645" s="98"/>
      <c r="FC645" s="98"/>
      <c r="FD645" s="98"/>
      <c r="FE645" s="98"/>
      <c r="FF645" s="98"/>
      <c r="FG645" s="98"/>
      <c r="FH645" s="98"/>
      <c r="FI645" s="98"/>
      <c r="FJ645" s="98"/>
      <c r="FK645" s="98"/>
      <c r="FL645" s="98"/>
      <c r="FM645" s="98"/>
      <c r="FN645" s="98"/>
      <c r="FO645" s="98"/>
      <c r="FP645" s="98"/>
      <c r="FQ645" s="98"/>
      <c r="FR645" s="98"/>
      <c r="FS645" s="98"/>
      <c r="FT645" s="98"/>
      <c r="FU645" s="98"/>
      <c r="FV645" s="98"/>
      <c r="FW645" s="98"/>
      <c r="FX645" s="98"/>
      <c r="FY645" s="98"/>
      <c r="FZ645" s="98"/>
      <c r="GA645" s="98"/>
      <c r="GB645" s="98"/>
      <c r="GC645" s="98"/>
      <c r="GD645" s="98"/>
      <c r="GE645" s="98"/>
      <c r="GF645" s="98"/>
      <c r="GG645" s="98"/>
      <c r="GH645" s="98"/>
      <c r="GI645" s="98"/>
      <c r="GJ645" s="98"/>
      <c r="GK645" s="98"/>
      <c r="GL645" s="98"/>
      <c r="GM645" s="98"/>
      <c r="GN645" s="98"/>
      <c r="GO645" s="98"/>
      <c r="GP645" s="98"/>
      <c r="GQ645" s="98"/>
      <c r="GR645" s="98"/>
      <c r="GS645" s="98"/>
      <c r="GT645" s="98"/>
      <c r="GU645" s="98"/>
      <c r="GV645" s="98"/>
      <c r="GW645" s="98"/>
      <c r="GX645" s="98"/>
      <c r="GY645" s="98"/>
      <c r="GZ645" s="98"/>
      <c r="HA645" s="98"/>
      <c r="HB645" s="98"/>
      <c r="HC645" s="98"/>
      <c r="HD645" s="98"/>
      <c r="HE645" s="98"/>
      <c r="HF645" s="98"/>
      <c r="HG645" s="98"/>
      <c r="HH645" s="98"/>
      <c r="HI645" s="98"/>
      <c r="HJ645" s="98"/>
      <c r="HK645" s="98"/>
      <c r="HL645" s="98"/>
      <c r="HM645" s="98"/>
      <c r="HN645" s="98"/>
      <c r="HO645" s="98"/>
      <c r="HP645" s="98"/>
      <c r="HQ645" s="98"/>
      <c r="HR645" s="98"/>
      <c r="HS645" s="98"/>
      <c r="HT645" s="98"/>
    </row>
    <row r="646" spans="1:228" ht="15">
      <c r="A646" s="18" t="s">
        <v>1012</v>
      </c>
      <c r="B646" s="259" t="s">
        <v>1013</v>
      </c>
      <c r="C646" s="41">
        <v>151</v>
      </c>
      <c r="D646" s="49">
        <v>220.46</v>
      </c>
      <c r="E646" s="50">
        <v>181.2</v>
      </c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  <c r="AC646" s="98"/>
      <c r="AD646" s="98"/>
      <c r="AE646" s="98"/>
      <c r="AF646" s="98"/>
      <c r="AG646" s="98"/>
      <c r="AH646" s="98"/>
      <c r="AI646" s="98"/>
      <c r="AJ646" s="98"/>
      <c r="AK646" s="98"/>
      <c r="AL646" s="98"/>
      <c r="AM646" s="98"/>
      <c r="AN646" s="98"/>
      <c r="AO646" s="98"/>
      <c r="AP646" s="98"/>
      <c r="AQ646" s="98"/>
      <c r="AR646" s="98"/>
      <c r="AS646" s="98"/>
      <c r="AT646" s="98"/>
      <c r="AU646" s="98"/>
      <c r="AV646" s="98"/>
      <c r="AW646" s="98"/>
      <c r="AX646" s="98"/>
      <c r="AY646" s="98"/>
      <c r="AZ646" s="98"/>
      <c r="BA646" s="98"/>
      <c r="BB646" s="98"/>
      <c r="BC646" s="98"/>
      <c r="BD646" s="98"/>
      <c r="BE646" s="98"/>
      <c r="BF646" s="98"/>
      <c r="BG646" s="98"/>
      <c r="BH646" s="98"/>
      <c r="BI646" s="98"/>
      <c r="BJ646" s="98"/>
      <c r="BK646" s="98"/>
      <c r="BL646" s="98"/>
      <c r="BM646" s="98"/>
      <c r="BN646" s="98"/>
      <c r="BO646" s="98"/>
      <c r="BP646" s="98"/>
      <c r="BQ646" s="98"/>
      <c r="BR646" s="98"/>
      <c r="BS646" s="98"/>
      <c r="BT646" s="98"/>
      <c r="BU646" s="98"/>
      <c r="BV646" s="98"/>
      <c r="BW646" s="98"/>
      <c r="BX646" s="98"/>
      <c r="BY646" s="98"/>
      <c r="BZ646" s="98"/>
      <c r="CA646" s="98"/>
      <c r="CB646" s="98"/>
      <c r="CC646" s="98"/>
      <c r="CD646" s="98"/>
      <c r="CE646" s="98"/>
      <c r="CF646" s="98"/>
      <c r="CG646" s="98"/>
      <c r="CH646" s="98"/>
      <c r="CI646" s="98"/>
      <c r="CJ646" s="98"/>
      <c r="CK646" s="98"/>
      <c r="CL646" s="98"/>
      <c r="CM646" s="98"/>
      <c r="CN646" s="98"/>
      <c r="CO646" s="98"/>
      <c r="CP646" s="98"/>
      <c r="CQ646" s="98"/>
      <c r="CR646" s="98"/>
      <c r="CS646" s="98"/>
      <c r="CT646" s="98"/>
      <c r="CU646" s="98"/>
      <c r="CV646" s="98"/>
      <c r="CW646" s="98"/>
      <c r="CX646" s="98"/>
      <c r="CY646" s="98"/>
      <c r="CZ646" s="98"/>
      <c r="DA646" s="98"/>
      <c r="DB646" s="98"/>
      <c r="DC646" s="98"/>
      <c r="DD646" s="98"/>
      <c r="DE646" s="98"/>
      <c r="DF646" s="98"/>
      <c r="DG646" s="98"/>
      <c r="DH646" s="98"/>
      <c r="DI646" s="98"/>
      <c r="DJ646" s="98"/>
      <c r="DK646" s="98"/>
      <c r="DL646" s="98"/>
      <c r="DM646" s="98"/>
      <c r="DN646" s="98"/>
      <c r="DO646" s="98"/>
      <c r="DP646" s="98"/>
      <c r="DQ646" s="98"/>
      <c r="DR646" s="98"/>
      <c r="DS646" s="98"/>
      <c r="DT646" s="98"/>
      <c r="DU646" s="98"/>
      <c r="DV646" s="98"/>
      <c r="DW646" s="98"/>
      <c r="DX646" s="98"/>
      <c r="DY646" s="98"/>
      <c r="DZ646" s="98"/>
      <c r="EA646" s="98"/>
      <c r="EB646" s="98"/>
      <c r="EC646" s="98"/>
      <c r="ED646" s="98"/>
      <c r="EE646" s="98"/>
      <c r="EF646" s="98"/>
      <c r="EG646" s="98"/>
      <c r="EH646" s="98"/>
      <c r="EI646" s="98"/>
      <c r="EJ646" s="98"/>
      <c r="EK646" s="98"/>
      <c r="EL646" s="98"/>
      <c r="EM646" s="98"/>
      <c r="EN646" s="98"/>
      <c r="EO646" s="98"/>
      <c r="EP646" s="98"/>
      <c r="EQ646" s="98"/>
      <c r="ER646" s="98"/>
      <c r="ES646" s="98"/>
      <c r="ET646" s="98"/>
      <c r="EU646" s="98"/>
      <c r="EV646" s="98"/>
      <c r="EW646" s="98"/>
      <c r="EX646" s="98"/>
      <c r="EY646" s="98"/>
      <c r="EZ646" s="98"/>
      <c r="FA646" s="98"/>
      <c r="FB646" s="98"/>
      <c r="FC646" s="98"/>
      <c r="FD646" s="98"/>
      <c r="FE646" s="98"/>
      <c r="FF646" s="98"/>
      <c r="FG646" s="98"/>
      <c r="FH646" s="98"/>
      <c r="FI646" s="98"/>
      <c r="FJ646" s="98"/>
      <c r="FK646" s="98"/>
      <c r="FL646" s="98"/>
      <c r="FM646" s="98"/>
      <c r="FN646" s="98"/>
      <c r="FO646" s="98"/>
      <c r="FP646" s="98"/>
      <c r="FQ646" s="98"/>
      <c r="FR646" s="98"/>
      <c r="FS646" s="98"/>
      <c r="FT646" s="98"/>
      <c r="FU646" s="98"/>
      <c r="FV646" s="98"/>
      <c r="FW646" s="98"/>
      <c r="FX646" s="98"/>
      <c r="FY646" s="98"/>
      <c r="FZ646" s="98"/>
      <c r="GA646" s="98"/>
      <c r="GB646" s="98"/>
      <c r="GC646" s="98"/>
      <c r="GD646" s="98"/>
      <c r="GE646" s="98"/>
      <c r="GF646" s="98"/>
      <c r="GG646" s="98"/>
      <c r="GH646" s="98"/>
      <c r="GI646" s="98"/>
      <c r="GJ646" s="98"/>
      <c r="GK646" s="98"/>
      <c r="GL646" s="98"/>
      <c r="GM646" s="98"/>
      <c r="GN646" s="98"/>
      <c r="GO646" s="98"/>
      <c r="GP646" s="98"/>
      <c r="GQ646" s="98"/>
      <c r="GR646" s="98"/>
      <c r="GS646" s="98"/>
      <c r="GT646" s="98"/>
      <c r="GU646" s="98"/>
      <c r="GV646" s="98"/>
      <c r="GW646" s="98"/>
      <c r="GX646" s="98"/>
      <c r="GY646" s="98"/>
      <c r="GZ646" s="98"/>
      <c r="HA646" s="98"/>
      <c r="HB646" s="98"/>
      <c r="HC646" s="98"/>
      <c r="HD646" s="98"/>
      <c r="HE646" s="98"/>
      <c r="HF646" s="98"/>
      <c r="HG646" s="98"/>
      <c r="HH646" s="98"/>
      <c r="HI646" s="98"/>
      <c r="HJ646" s="98"/>
      <c r="HK646" s="98"/>
      <c r="HL646" s="98"/>
      <c r="HM646" s="98"/>
      <c r="HN646" s="98"/>
      <c r="HO646" s="98"/>
      <c r="HP646" s="98"/>
      <c r="HQ646" s="98"/>
      <c r="HR646" s="98"/>
      <c r="HS646" s="98"/>
      <c r="HT646" s="98"/>
    </row>
    <row r="647" spans="1:228" ht="15">
      <c r="A647" s="18" t="s">
        <v>1014</v>
      </c>
      <c r="B647" s="259" t="s">
        <v>2105</v>
      </c>
      <c r="C647" s="41">
        <v>158</v>
      </c>
      <c r="D647" s="49">
        <v>230.68</v>
      </c>
      <c r="E647" s="50">
        <v>189.6</v>
      </c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  <c r="AH647" s="98"/>
      <c r="AI647" s="98"/>
      <c r="AJ647" s="98"/>
      <c r="AK647" s="98"/>
      <c r="AL647" s="98"/>
      <c r="AM647" s="98"/>
      <c r="AN647" s="98"/>
      <c r="AO647" s="98"/>
      <c r="AP647" s="98"/>
      <c r="AQ647" s="98"/>
      <c r="AR647" s="98"/>
      <c r="AS647" s="98"/>
      <c r="AT647" s="98"/>
      <c r="AU647" s="98"/>
      <c r="AV647" s="98"/>
      <c r="AW647" s="98"/>
      <c r="AX647" s="98"/>
      <c r="AY647" s="98"/>
      <c r="AZ647" s="98"/>
      <c r="BA647" s="98"/>
      <c r="BB647" s="98"/>
      <c r="BC647" s="98"/>
      <c r="BD647" s="98"/>
      <c r="BE647" s="98"/>
      <c r="BF647" s="98"/>
      <c r="BG647" s="98"/>
      <c r="BH647" s="98"/>
      <c r="BI647" s="98"/>
      <c r="BJ647" s="98"/>
      <c r="BK647" s="98"/>
      <c r="BL647" s="98"/>
      <c r="BM647" s="98"/>
      <c r="BN647" s="98"/>
      <c r="BO647" s="98"/>
      <c r="BP647" s="98"/>
      <c r="BQ647" s="98"/>
      <c r="BR647" s="98"/>
      <c r="BS647" s="98"/>
      <c r="BT647" s="98"/>
      <c r="BU647" s="98"/>
      <c r="BV647" s="98"/>
      <c r="BW647" s="98"/>
      <c r="BX647" s="98"/>
      <c r="BY647" s="98"/>
      <c r="BZ647" s="98"/>
      <c r="CA647" s="98"/>
      <c r="CB647" s="98"/>
      <c r="CC647" s="98"/>
      <c r="CD647" s="98"/>
      <c r="CE647" s="98"/>
      <c r="CF647" s="98"/>
      <c r="CG647" s="98"/>
      <c r="CH647" s="98"/>
      <c r="CI647" s="98"/>
      <c r="CJ647" s="98"/>
      <c r="CK647" s="98"/>
      <c r="CL647" s="98"/>
      <c r="CM647" s="98"/>
      <c r="CN647" s="98"/>
      <c r="CO647" s="98"/>
      <c r="CP647" s="98"/>
      <c r="CQ647" s="98"/>
      <c r="CR647" s="98"/>
      <c r="CS647" s="98"/>
      <c r="CT647" s="98"/>
      <c r="CU647" s="98"/>
      <c r="CV647" s="98"/>
      <c r="CW647" s="98"/>
      <c r="CX647" s="98"/>
      <c r="CY647" s="98"/>
      <c r="CZ647" s="98"/>
      <c r="DA647" s="98"/>
      <c r="DB647" s="98"/>
      <c r="DC647" s="98"/>
      <c r="DD647" s="98"/>
      <c r="DE647" s="98"/>
      <c r="DF647" s="98"/>
      <c r="DG647" s="98"/>
      <c r="DH647" s="98"/>
      <c r="DI647" s="98"/>
      <c r="DJ647" s="98"/>
      <c r="DK647" s="98"/>
      <c r="DL647" s="98"/>
      <c r="DM647" s="98"/>
      <c r="DN647" s="98"/>
      <c r="DO647" s="98"/>
      <c r="DP647" s="98"/>
      <c r="DQ647" s="98"/>
      <c r="DR647" s="98"/>
      <c r="DS647" s="98"/>
      <c r="DT647" s="98"/>
      <c r="DU647" s="98"/>
      <c r="DV647" s="98"/>
      <c r="DW647" s="98"/>
      <c r="DX647" s="98"/>
      <c r="DY647" s="98"/>
      <c r="DZ647" s="98"/>
      <c r="EA647" s="98"/>
      <c r="EB647" s="98"/>
      <c r="EC647" s="98"/>
      <c r="ED647" s="98"/>
      <c r="EE647" s="98"/>
      <c r="EF647" s="98"/>
      <c r="EG647" s="98"/>
      <c r="EH647" s="98"/>
      <c r="EI647" s="98"/>
      <c r="EJ647" s="98"/>
      <c r="EK647" s="98"/>
      <c r="EL647" s="98"/>
      <c r="EM647" s="98"/>
      <c r="EN647" s="98"/>
      <c r="EO647" s="98"/>
      <c r="EP647" s="98"/>
      <c r="EQ647" s="98"/>
      <c r="ER647" s="98"/>
      <c r="ES647" s="98"/>
      <c r="ET647" s="98"/>
      <c r="EU647" s="98"/>
      <c r="EV647" s="98"/>
      <c r="EW647" s="98"/>
      <c r="EX647" s="98"/>
      <c r="EY647" s="98"/>
      <c r="EZ647" s="98"/>
      <c r="FA647" s="98"/>
      <c r="FB647" s="98"/>
      <c r="FC647" s="98"/>
      <c r="FD647" s="98"/>
      <c r="FE647" s="98"/>
      <c r="FF647" s="98"/>
      <c r="FG647" s="98"/>
      <c r="FH647" s="98"/>
      <c r="FI647" s="98"/>
      <c r="FJ647" s="98"/>
      <c r="FK647" s="98"/>
      <c r="FL647" s="98"/>
      <c r="FM647" s="98"/>
      <c r="FN647" s="98"/>
      <c r="FO647" s="98"/>
      <c r="FP647" s="98"/>
      <c r="FQ647" s="98"/>
      <c r="FR647" s="98"/>
      <c r="FS647" s="98"/>
      <c r="FT647" s="98"/>
      <c r="FU647" s="98"/>
      <c r="FV647" s="98"/>
      <c r="FW647" s="98"/>
      <c r="FX647" s="98"/>
      <c r="FY647" s="98"/>
      <c r="FZ647" s="98"/>
      <c r="GA647" s="98"/>
      <c r="GB647" s="98"/>
      <c r="GC647" s="98"/>
      <c r="GD647" s="98"/>
      <c r="GE647" s="98"/>
      <c r="GF647" s="98"/>
      <c r="GG647" s="98"/>
      <c r="GH647" s="98"/>
      <c r="GI647" s="98"/>
      <c r="GJ647" s="98"/>
      <c r="GK647" s="98"/>
      <c r="GL647" s="98"/>
      <c r="GM647" s="98"/>
      <c r="GN647" s="98"/>
      <c r="GO647" s="98"/>
      <c r="GP647" s="98"/>
      <c r="GQ647" s="98"/>
      <c r="GR647" s="98"/>
      <c r="GS647" s="98"/>
      <c r="GT647" s="98"/>
      <c r="GU647" s="98"/>
      <c r="GV647" s="98"/>
      <c r="GW647" s="98"/>
      <c r="GX647" s="98"/>
      <c r="GY647" s="98"/>
      <c r="GZ647" s="98"/>
      <c r="HA647" s="98"/>
      <c r="HB647" s="98"/>
      <c r="HC647" s="98"/>
      <c r="HD647" s="98"/>
      <c r="HE647" s="98"/>
      <c r="HF647" s="98"/>
      <c r="HG647" s="98"/>
      <c r="HH647" s="98"/>
      <c r="HI647" s="98"/>
      <c r="HJ647" s="98"/>
      <c r="HK647" s="98"/>
      <c r="HL647" s="98"/>
      <c r="HM647" s="98"/>
      <c r="HN647" s="98"/>
      <c r="HO647" s="98"/>
      <c r="HP647" s="98"/>
      <c r="HQ647" s="98"/>
      <c r="HR647" s="98"/>
      <c r="HS647" s="98"/>
      <c r="HT647" s="98"/>
    </row>
    <row r="648" spans="1:228" ht="15">
      <c r="A648" s="6" t="s">
        <v>1015</v>
      </c>
      <c r="B648" s="7" t="s">
        <v>1016</v>
      </c>
      <c r="C648" s="15">
        <v>151</v>
      </c>
      <c r="D648" s="49">
        <v>220.46</v>
      </c>
      <c r="E648" s="50">
        <v>181.2</v>
      </c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  <c r="AJ648" s="98"/>
      <c r="AK648" s="98"/>
      <c r="AL648" s="98"/>
      <c r="AM648" s="98"/>
      <c r="AN648" s="98"/>
      <c r="AO648" s="98"/>
      <c r="AP648" s="98"/>
      <c r="AQ648" s="98"/>
      <c r="AR648" s="98"/>
      <c r="AS648" s="98"/>
      <c r="AT648" s="98"/>
      <c r="AU648" s="98"/>
      <c r="AV648" s="98"/>
      <c r="AW648" s="98"/>
      <c r="AX648" s="98"/>
      <c r="AY648" s="98"/>
      <c r="AZ648" s="98"/>
      <c r="BA648" s="98"/>
      <c r="BB648" s="98"/>
      <c r="BC648" s="98"/>
      <c r="BD648" s="98"/>
      <c r="BE648" s="98"/>
      <c r="BF648" s="98"/>
      <c r="BG648" s="98"/>
      <c r="BH648" s="98"/>
      <c r="BI648" s="98"/>
      <c r="BJ648" s="98"/>
      <c r="BK648" s="98"/>
      <c r="BL648" s="98"/>
      <c r="BM648" s="98"/>
      <c r="BN648" s="98"/>
      <c r="BO648" s="98"/>
      <c r="BP648" s="98"/>
      <c r="BQ648" s="98"/>
      <c r="BR648" s="98"/>
      <c r="BS648" s="98"/>
      <c r="BT648" s="98"/>
      <c r="BU648" s="98"/>
      <c r="BV648" s="98"/>
      <c r="BW648" s="98"/>
      <c r="BX648" s="98"/>
      <c r="BY648" s="98"/>
      <c r="BZ648" s="98"/>
      <c r="CA648" s="98"/>
      <c r="CB648" s="98"/>
      <c r="CC648" s="98"/>
      <c r="CD648" s="98"/>
      <c r="CE648" s="98"/>
      <c r="CF648" s="98"/>
      <c r="CG648" s="98"/>
      <c r="CH648" s="98"/>
      <c r="CI648" s="98"/>
      <c r="CJ648" s="98"/>
      <c r="CK648" s="98"/>
      <c r="CL648" s="98"/>
      <c r="CM648" s="98"/>
      <c r="CN648" s="98"/>
      <c r="CO648" s="98"/>
      <c r="CP648" s="98"/>
      <c r="CQ648" s="98"/>
      <c r="CR648" s="98"/>
      <c r="CS648" s="98"/>
      <c r="CT648" s="98"/>
      <c r="CU648" s="98"/>
      <c r="CV648" s="98"/>
      <c r="CW648" s="98"/>
      <c r="CX648" s="98"/>
      <c r="CY648" s="98"/>
      <c r="CZ648" s="98"/>
      <c r="DA648" s="98"/>
      <c r="DB648" s="98"/>
      <c r="DC648" s="98"/>
      <c r="DD648" s="98"/>
      <c r="DE648" s="98"/>
      <c r="DF648" s="98"/>
      <c r="DG648" s="98"/>
      <c r="DH648" s="98"/>
      <c r="DI648" s="98"/>
      <c r="DJ648" s="98"/>
      <c r="DK648" s="98"/>
      <c r="DL648" s="98"/>
      <c r="DM648" s="98"/>
      <c r="DN648" s="98"/>
      <c r="DO648" s="98"/>
      <c r="DP648" s="98"/>
      <c r="DQ648" s="98"/>
      <c r="DR648" s="98"/>
      <c r="DS648" s="98"/>
      <c r="DT648" s="98"/>
      <c r="DU648" s="98"/>
      <c r="DV648" s="98"/>
      <c r="DW648" s="98"/>
      <c r="DX648" s="98"/>
      <c r="DY648" s="98"/>
      <c r="DZ648" s="98"/>
      <c r="EA648" s="98"/>
      <c r="EB648" s="98"/>
      <c r="EC648" s="98"/>
      <c r="ED648" s="98"/>
      <c r="EE648" s="98"/>
      <c r="EF648" s="98"/>
      <c r="EG648" s="98"/>
      <c r="EH648" s="98"/>
      <c r="EI648" s="98"/>
      <c r="EJ648" s="98"/>
      <c r="EK648" s="98"/>
      <c r="EL648" s="98"/>
      <c r="EM648" s="98"/>
      <c r="EN648" s="98"/>
      <c r="EO648" s="98"/>
      <c r="EP648" s="98"/>
      <c r="EQ648" s="98"/>
      <c r="ER648" s="98"/>
      <c r="ES648" s="98"/>
      <c r="ET648" s="98"/>
      <c r="EU648" s="98"/>
      <c r="EV648" s="98"/>
      <c r="EW648" s="98"/>
      <c r="EX648" s="98"/>
      <c r="EY648" s="98"/>
      <c r="EZ648" s="98"/>
      <c r="FA648" s="98"/>
      <c r="FB648" s="98"/>
      <c r="FC648" s="98"/>
      <c r="FD648" s="98"/>
      <c r="FE648" s="98"/>
      <c r="FF648" s="98"/>
      <c r="FG648" s="98"/>
      <c r="FH648" s="98"/>
      <c r="FI648" s="98"/>
      <c r="FJ648" s="98"/>
      <c r="FK648" s="98"/>
      <c r="FL648" s="98"/>
      <c r="FM648" s="98"/>
      <c r="FN648" s="98"/>
      <c r="FO648" s="98"/>
      <c r="FP648" s="98"/>
      <c r="FQ648" s="98"/>
      <c r="FR648" s="98"/>
      <c r="FS648" s="98"/>
      <c r="FT648" s="98"/>
      <c r="FU648" s="98"/>
      <c r="FV648" s="98"/>
      <c r="FW648" s="98"/>
      <c r="FX648" s="98"/>
      <c r="FY648" s="98"/>
      <c r="FZ648" s="98"/>
      <c r="GA648" s="98"/>
      <c r="GB648" s="98"/>
      <c r="GC648" s="98"/>
      <c r="GD648" s="98"/>
      <c r="GE648" s="98"/>
      <c r="GF648" s="98"/>
      <c r="GG648" s="98"/>
      <c r="GH648" s="98"/>
      <c r="GI648" s="98"/>
      <c r="GJ648" s="98"/>
      <c r="GK648" s="98"/>
      <c r="GL648" s="98"/>
      <c r="GM648" s="98"/>
      <c r="GN648" s="98"/>
      <c r="GO648" s="98"/>
      <c r="GP648" s="98"/>
      <c r="GQ648" s="98"/>
      <c r="GR648" s="98"/>
      <c r="GS648" s="98"/>
      <c r="GT648" s="98"/>
      <c r="GU648" s="98"/>
      <c r="GV648" s="98"/>
      <c r="GW648" s="98"/>
      <c r="GX648" s="98"/>
      <c r="GY648" s="98"/>
      <c r="GZ648" s="98"/>
      <c r="HA648" s="98"/>
      <c r="HB648" s="98"/>
      <c r="HC648" s="98"/>
      <c r="HD648" s="98"/>
      <c r="HE648" s="98"/>
      <c r="HF648" s="98"/>
      <c r="HG648" s="98"/>
      <c r="HH648" s="98"/>
      <c r="HI648" s="98"/>
      <c r="HJ648" s="98"/>
      <c r="HK648" s="98"/>
      <c r="HL648" s="98"/>
      <c r="HM648" s="98"/>
      <c r="HN648" s="98"/>
      <c r="HO648" s="98"/>
      <c r="HP648" s="98"/>
      <c r="HQ648" s="98"/>
      <c r="HR648" s="98"/>
      <c r="HS648" s="98"/>
      <c r="HT648" s="98"/>
    </row>
    <row r="649" spans="1:228" ht="15.75" thickBot="1">
      <c r="A649" s="226" t="s">
        <v>1017</v>
      </c>
      <c r="B649" s="7" t="s">
        <v>2106</v>
      </c>
      <c r="C649" s="15">
        <v>190.4</v>
      </c>
      <c r="D649" s="38">
        <v>277.98</v>
      </c>
      <c r="E649" s="38">
        <v>228.48</v>
      </c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98"/>
      <c r="AF649" s="98"/>
      <c r="AG649" s="98"/>
      <c r="AH649" s="98"/>
      <c r="AI649" s="98"/>
      <c r="AJ649" s="98"/>
      <c r="AK649" s="98"/>
      <c r="AL649" s="98"/>
      <c r="AM649" s="98"/>
      <c r="AN649" s="98"/>
      <c r="AO649" s="98"/>
      <c r="AP649" s="98"/>
      <c r="AQ649" s="98"/>
      <c r="AR649" s="98"/>
      <c r="AS649" s="98"/>
      <c r="AT649" s="98"/>
      <c r="AU649" s="98"/>
      <c r="AV649" s="98"/>
      <c r="AW649" s="98"/>
      <c r="AX649" s="98"/>
      <c r="AY649" s="98"/>
      <c r="AZ649" s="98"/>
      <c r="BA649" s="98"/>
      <c r="BB649" s="98"/>
      <c r="BC649" s="98"/>
      <c r="BD649" s="98"/>
      <c r="BE649" s="98"/>
      <c r="BF649" s="98"/>
      <c r="BG649" s="98"/>
      <c r="BH649" s="98"/>
      <c r="BI649" s="98"/>
      <c r="BJ649" s="98"/>
      <c r="BK649" s="98"/>
      <c r="BL649" s="98"/>
      <c r="BM649" s="98"/>
      <c r="BN649" s="98"/>
      <c r="BO649" s="98"/>
      <c r="BP649" s="98"/>
      <c r="BQ649" s="98"/>
      <c r="BR649" s="98"/>
      <c r="BS649" s="98"/>
      <c r="BT649" s="98"/>
      <c r="BU649" s="98"/>
      <c r="BV649" s="98"/>
      <c r="BW649" s="98"/>
      <c r="BX649" s="98"/>
      <c r="BY649" s="98"/>
      <c r="BZ649" s="98"/>
      <c r="CA649" s="98"/>
      <c r="CB649" s="98"/>
      <c r="CC649" s="98"/>
      <c r="CD649" s="98"/>
      <c r="CE649" s="98"/>
      <c r="CF649" s="98"/>
      <c r="CG649" s="98"/>
      <c r="CH649" s="98"/>
      <c r="CI649" s="98"/>
      <c r="CJ649" s="98"/>
      <c r="CK649" s="98"/>
      <c r="CL649" s="98"/>
      <c r="CM649" s="98"/>
      <c r="CN649" s="98"/>
      <c r="CO649" s="98"/>
      <c r="CP649" s="98"/>
      <c r="CQ649" s="98"/>
      <c r="CR649" s="98"/>
      <c r="CS649" s="98"/>
      <c r="CT649" s="98"/>
      <c r="CU649" s="98"/>
      <c r="CV649" s="98"/>
      <c r="CW649" s="98"/>
      <c r="CX649" s="98"/>
      <c r="CY649" s="98"/>
      <c r="CZ649" s="98"/>
      <c r="DA649" s="98"/>
      <c r="DB649" s="98"/>
      <c r="DC649" s="98"/>
      <c r="DD649" s="98"/>
      <c r="DE649" s="98"/>
      <c r="DF649" s="98"/>
      <c r="DG649" s="98"/>
      <c r="DH649" s="98"/>
      <c r="DI649" s="98"/>
      <c r="DJ649" s="98"/>
      <c r="DK649" s="98"/>
      <c r="DL649" s="98"/>
      <c r="DM649" s="98"/>
      <c r="DN649" s="98"/>
      <c r="DO649" s="98"/>
      <c r="DP649" s="98"/>
      <c r="DQ649" s="98"/>
      <c r="DR649" s="98"/>
      <c r="DS649" s="98"/>
      <c r="DT649" s="98"/>
      <c r="DU649" s="98"/>
      <c r="DV649" s="98"/>
      <c r="DW649" s="98"/>
      <c r="DX649" s="98"/>
      <c r="DY649" s="98"/>
      <c r="DZ649" s="98"/>
      <c r="EA649" s="98"/>
      <c r="EB649" s="98"/>
      <c r="EC649" s="98"/>
      <c r="ED649" s="98"/>
      <c r="EE649" s="98"/>
      <c r="EF649" s="98"/>
      <c r="EG649" s="98"/>
      <c r="EH649" s="98"/>
      <c r="EI649" s="98"/>
      <c r="EJ649" s="98"/>
      <c r="EK649" s="98"/>
      <c r="EL649" s="98"/>
      <c r="EM649" s="98"/>
      <c r="EN649" s="98"/>
      <c r="EO649" s="98"/>
      <c r="EP649" s="98"/>
      <c r="EQ649" s="98"/>
      <c r="ER649" s="98"/>
      <c r="ES649" s="98"/>
      <c r="ET649" s="98"/>
      <c r="EU649" s="98"/>
      <c r="EV649" s="98"/>
      <c r="EW649" s="98"/>
      <c r="EX649" s="98"/>
      <c r="EY649" s="98"/>
      <c r="EZ649" s="98"/>
      <c r="FA649" s="98"/>
      <c r="FB649" s="98"/>
      <c r="FC649" s="98"/>
      <c r="FD649" s="98"/>
      <c r="FE649" s="98"/>
      <c r="FF649" s="98"/>
      <c r="FG649" s="98"/>
      <c r="FH649" s="98"/>
      <c r="FI649" s="98"/>
      <c r="FJ649" s="98"/>
      <c r="FK649" s="98"/>
      <c r="FL649" s="98"/>
      <c r="FM649" s="98"/>
      <c r="FN649" s="98"/>
      <c r="FO649" s="98"/>
      <c r="FP649" s="98"/>
      <c r="FQ649" s="98"/>
      <c r="FR649" s="98"/>
      <c r="FS649" s="98"/>
      <c r="FT649" s="98"/>
      <c r="FU649" s="98"/>
      <c r="FV649" s="98"/>
      <c r="FW649" s="98"/>
      <c r="FX649" s="98"/>
      <c r="FY649" s="98"/>
      <c r="FZ649" s="98"/>
      <c r="GA649" s="98"/>
      <c r="GB649" s="98"/>
      <c r="GC649" s="98"/>
      <c r="GD649" s="98"/>
      <c r="GE649" s="98"/>
      <c r="GF649" s="98"/>
      <c r="GG649" s="98"/>
      <c r="GH649" s="98"/>
      <c r="GI649" s="98"/>
      <c r="GJ649" s="98"/>
      <c r="GK649" s="98"/>
      <c r="GL649" s="98"/>
      <c r="GM649" s="98"/>
      <c r="GN649" s="98"/>
      <c r="GO649" s="98"/>
      <c r="GP649" s="98"/>
      <c r="GQ649" s="98"/>
      <c r="GR649" s="98"/>
      <c r="GS649" s="98"/>
      <c r="GT649" s="98"/>
      <c r="GU649" s="98"/>
      <c r="GV649" s="98"/>
      <c r="GW649" s="98"/>
      <c r="GX649" s="98"/>
      <c r="GY649" s="98"/>
      <c r="GZ649" s="98"/>
      <c r="HA649" s="98"/>
      <c r="HB649" s="98"/>
      <c r="HC649" s="98"/>
      <c r="HD649" s="98"/>
      <c r="HE649" s="98"/>
      <c r="HF649" s="98"/>
      <c r="HG649" s="98"/>
      <c r="HH649" s="98"/>
      <c r="HI649" s="98"/>
      <c r="HJ649" s="98"/>
      <c r="HK649" s="98"/>
      <c r="HL649" s="98"/>
      <c r="HM649" s="98"/>
      <c r="HN649" s="98"/>
      <c r="HO649" s="98"/>
      <c r="HP649" s="98"/>
      <c r="HQ649" s="98"/>
      <c r="HR649" s="98"/>
      <c r="HS649" s="98"/>
      <c r="HT649" s="98"/>
    </row>
    <row r="650" spans="1:228" ht="15.75" thickBot="1">
      <c r="A650" s="156" t="s">
        <v>1018</v>
      </c>
      <c r="B650" s="171" t="s">
        <v>2107</v>
      </c>
      <c r="C650" s="172"/>
      <c r="D650" s="173"/>
      <c r="E650" s="174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  <c r="AD650" s="98"/>
      <c r="AE650" s="98"/>
      <c r="AF650" s="98"/>
      <c r="AG650" s="98"/>
      <c r="AH650" s="98"/>
      <c r="AI650" s="98"/>
      <c r="AJ650" s="98"/>
      <c r="AK650" s="98"/>
      <c r="AL650" s="98"/>
      <c r="AM650" s="98"/>
      <c r="AN650" s="98"/>
      <c r="AO650" s="98"/>
      <c r="AP650" s="98"/>
      <c r="AQ650" s="98"/>
      <c r="AR650" s="98"/>
      <c r="AS650" s="98"/>
      <c r="AT650" s="98"/>
      <c r="AU650" s="98"/>
      <c r="AV650" s="98"/>
      <c r="AW650" s="98"/>
      <c r="AX650" s="98"/>
      <c r="AY650" s="98"/>
      <c r="AZ650" s="98"/>
      <c r="BA650" s="98"/>
      <c r="BB650" s="98"/>
      <c r="BC650" s="98"/>
      <c r="BD650" s="98"/>
      <c r="BE650" s="98"/>
      <c r="BF650" s="98"/>
      <c r="BG650" s="98"/>
      <c r="BH650" s="98"/>
      <c r="BI650" s="98"/>
      <c r="BJ650" s="98"/>
      <c r="BK650" s="98"/>
      <c r="BL650" s="98"/>
      <c r="BM650" s="98"/>
      <c r="BN650" s="98"/>
      <c r="BO650" s="98"/>
      <c r="BP650" s="98"/>
      <c r="BQ650" s="98"/>
      <c r="BR650" s="98"/>
      <c r="BS650" s="98"/>
      <c r="BT650" s="98"/>
      <c r="BU650" s="98"/>
      <c r="BV650" s="98"/>
      <c r="BW650" s="98"/>
      <c r="BX650" s="98"/>
      <c r="BY650" s="98"/>
      <c r="BZ650" s="98"/>
      <c r="CA650" s="98"/>
      <c r="CB650" s="98"/>
      <c r="CC650" s="98"/>
      <c r="CD650" s="98"/>
      <c r="CE650" s="98"/>
      <c r="CF650" s="98"/>
      <c r="CG650" s="98"/>
      <c r="CH650" s="98"/>
      <c r="CI650" s="98"/>
      <c r="CJ650" s="98"/>
      <c r="CK650" s="98"/>
      <c r="CL650" s="98"/>
      <c r="CM650" s="98"/>
      <c r="CN650" s="98"/>
      <c r="CO650" s="98"/>
      <c r="CP650" s="98"/>
      <c r="CQ650" s="98"/>
      <c r="CR650" s="98"/>
      <c r="CS650" s="98"/>
      <c r="CT650" s="98"/>
      <c r="CU650" s="98"/>
      <c r="CV650" s="98"/>
      <c r="CW650" s="98"/>
      <c r="CX650" s="98"/>
      <c r="CY650" s="98"/>
      <c r="CZ650" s="98"/>
      <c r="DA650" s="98"/>
      <c r="DB650" s="98"/>
      <c r="DC650" s="98"/>
      <c r="DD650" s="98"/>
      <c r="DE650" s="98"/>
      <c r="DF650" s="98"/>
      <c r="DG650" s="98"/>
      <c r="DH650" s="98"/>
      <c r="DI650" s="98"/>
      <c r="DJ650" s="98"/>
      <c r="DK650" s="98"/>
      <c r="DL650" s="98"/>
      <c r="DM650" s="98"/>
      <c r="DN650" s="98"/>
      <c r="DO650" s="98"/>
      <c r="DP650" s="98"/>
      <c r="DQ650" s="98"/>
      <c r="DR650" s="98"/>
      <c r="DS650" s="98"/>
      <c r="DT650" s="98"/>
      <c r="DU650" s="98"/>
      <c r="DV650" s="98"/>
      <c r="DW650" s="98"/>
      <c r="DX650" s="98"/>
      <c r="DY650" s="98"/>
      <c r="DZ650" s="98"/>
      <c r="EA650" s="98"/>
      <c r="EB650" s="98"/>
      <c r="EC650" s="98"/>
      <c r="ED650" s="98"/>
      <c r="EE650" s="98"/>
      <c r="EF650" s="98"/>
      <c r="EG650" s="98"/>
      <c r="EH650" s="98"/>
      <c r="EI650" s="98"/>
      <c r="EJ650" s="98"/>
      <c r="EK650" s="98"/>
      <c r="EL650" s="98"/>
      <c r="EM650" s="98"/>
      <c r="EN650" s="98"/>
      <c r="EO650" s="98"/>
      <c r="EP650" s="98"/>
      <c r="EQ650" s="98"/>
      <c r="ER650" s="98"/>
      <c r="ES650" s="98"/>
      <c r="ET650" s="98"/>
      <c r="EU650" s="98"/>
      <c r="EV650" s="98"/>
      <c r="EW650" s="98"/>
      <c r="EX650" s="98"/>
      <c r="EY650" s="98"/>
      <c r="EZ650" s="98"/>
      <c r="FA650" s="98"/>
      <c r="FB650" s="98"/>
      <c r="FC650" s="98"/>
      <c r="FD650" s="98"/>
      <c r="FE650" s="98"/>
      <c r="FF650" s="98"/>
      <c r="FG650" s="98"/>
      <c r="FH650" s="98"/>
      <c r="FI650" s="98"/>
      <c r="FJ650" s="98"/>
      <c r="FK650" s="98"/>
      <c r="FL650" s="98"/>
      <c r="FM650" s="98"/>
      <c r="FN650" s="98"/>
      <c r="FO650" s="98"/>
      <c r="FP650" s="98"/>
      <c r="FQ650" s="98"/>
      <c r="FR650" s="98"/>
      <c r="FS650" s="98"/>
      <c r="FT650" s="98"/>
      <c r="FU650" s="98"/>
      <c r="FV650" s="98"/>
      <c r="FW650" s="98"/>
      <c r="FX650" s="98"/>
      <c r="FY650" s="98"/>
      <c r="FZ650" s="98"/>
      <c r="GA650" s="98"/>
      <c r="GB650" s="98"/>
      <c r="GC650" s="98"/>
      <c r="GD650" s="98"/>
      <c r="GE650" s="98"/>
      <c r="GF650" s="98"/>
      <c r="GG650" s="98"/>
      <c r="GH650" s="98"/>
      <c r="GI650" s="98"/>
      <c r="GJ650" s="98"/>
      <c r="GK650" s="98"/>
      <c r="GL650" s="98"/>
      <c r="GM650" s="98"/>
      <c r="GN650" s="98"/>
      <c r="GO650" s="98"/>
      <c r="GP650" s="98"/>
      <c r="GQ650" s="98"/>
      <c r="GR650" s="98"/>
      <c r="GS650" s="98"/>
      <c r="GT650" s="98"/>
      <c r="GU650" s="98"/>
      <c r="GV650" s="98"/>
      <c r="GW650" s="98"/>
      <c r="GX650" s="98"/>
      <c r="GY650" s="98"/>
      <c r="GZ650" s="98"/>
      <c r="HA650" s="98"/>
      <c r="HB650" s="98"/>
      <c r="HC650" s="98"/>
      <c r="HD650" s="98"/>
      <c r="HE650" s="98"/>
      <c r="HF650" s="98"/>
      <c r="HG650" s="98"/>
      <c r="HH650" s="98"/>
      <c r="HI650" s="98"/>
      <c r="HJ650" s="98"/>
      <c r="HK650" s="98"/>
      <c r="HL650" s="98"/>
      <c r="HM650" s="98"/>
      <c r="HN650" s="98"/>
      <c r="HO650" s="98"/>
      <c r="HP650" s="98"/>
      <c r="HQ650" s="98"/>
      <c r="HR650" s="98"/>
      <c r="HS650" s="98"/>
      <c r="HT650" s="98"/>
    </row>
    <row r="651" spans="1:228" ht="15">
      <c r="A651" s="4" t="s">
        <v>1019</v>
      </c>
      <c r="B651" s="229" t="s">
        <v>1020</v>
      </c>
      <c r="C651" s="5">
        <v>225.4</v>
      </c>
      <c r="D651" s="25">
        <v>329.08</v>
      </c>
      <c r="E651" s="26">
        <v>270.48</v>
      </c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  <c r="AD651" s="98"/>
      <c r="AE651" s="98"/>
      <c r="AF651" s="98"/>
      <c r="AG651" s="98"/>
      <c r="AH651" s="98"/>
      <c r="AI651" s="98"/>
      <c r="AJ651" s="98"/>
      <c r="AK651" s="98"/>
      <c r="AL651" s="98"/>
      <c r="AM651" s="98"/>
      <c r="AN651" s="98"/>
      <c r="AO651" s="98"/>
      <c r="AP651" s="98"/>
      <c r="AQ651" s="98"/>
      <c r="AR651" s="98"/>
      <c r="AS651" s="98"/>
      <c r="AT651" s="98"/>
      <c r="AU651" s="98"/>
      <c r="AV651" s="98"/>
      <c r="AW651" s="98"/>
      <c r="AX651" s="98"/>
      <c r="AY651" s="98"/>
      <c r="AZ651" s="98"/>
      <c r="BA651" s="98"/>
      <c r="BB651" s="98"/>
      <c r="BC651" s="98"/>
      <c r="BD651" s="98"/>
      <c r="BE651" s="98"/>
      <c r="BF651" s="98"/>
      <c r="BG651" s="98"/>
      <c r="BH651" s="98"/>
      <c r="BI651" s="98"/>
      <c r="BJ651" s="98"/>
      <c r="BK651" s="98"/>
      <c r="BL651" s="98"/>
      <c r="BM651" s="98"/>
      <c r="BN651" s="98"/>
      <c r="BO651" s="98"/>
      <c r="BP651" s="98"/>
      <c r="BQ651" s="98"/>
      <c r="BR651" s="98"/>
      <c r="BS651" s="98"/>
      <c r="BT651" s="98"/>
      <c r="BU651" s="98"/>
      <c r="BV651" s="98"/>
      <c r="BW651" s="98"/>
      <c r="BX651" s="98"/>
      <c r="BY651" s="98"/>
      <c r="BZ651" s="98"/>
      <c r="CA651" s="98"/>
      <c r="CB651" s="98"/>
      <c r="CC651" s="98"/>
      <c r="CD651" s="98"/>
      <c r="CE651" s="98"/>
      <c r="CF651" s="98"/>
      <c r="CG651" s="98"/>
      <c r="CH651" s="98"/>
      <c r="CI651" s="98"/>
      <c r="CJ651" s="98"/>
      <c r="CK651" s="98"/>
      <c r="CL651" s="98"/>
      <c r="CM651" s="98"/>
      <c r="CN651" s="98"/>
      <c r="CO651" s="98"/>
      <c r="CP651" s="98"/>
      <c r="CQ651" s="98"/>
      <c r="CR651" s="98"/>
      <c r="CS651" s="98"/>
      <c r="CT651" s="98"/>
      <c r="CU651" s="98"/>
      <c r="CV651" s="98"/>
      <c r="CW651" s="98"/>
      <c r="CX651" s="98"/>
      <c r="CY651" s="98"/>
      <c r="CZ651" s="98"/>
      <c r="DA651" s="98"/>
      <c r="DB651" s="98"/>
      <c r="DC651" s="98"/>
      <c r="DD651" s="98"/>
      <c r="DE651" s="98"/>
      <c r="DF651" s="98"/>
      <c r="DG651" s="98"/>
      <c r="DH651" s="98"/>
      <c r="DI651" s="98"/>
      <c r="DJ651" s="98"/>
      <c r="DK651" s="98"/>
      <c r="DL651" s="98"/>
      <c r="DM651" s="98"/>
      <c r="DN651" s="98"/>
      <c r="DO651" s="98"/>
      <c r="DP651" s="98"/>
      <c r="DQ651" s="98"/>
      <c r="DR651" s="98"/>
      <c r="DS651" s="98"/>
      <c r="DT651" s="98"/>
      <c r="DU651" s="98"/>
      <c r="DV651" s="98"/>
      <c r="DW651" s="98"/>
      <c r="DX651" s="98"/>
      <c r="DY651" s="98"/>
      <c r="DZ651" s="98"/>
      <c r="EA651" s="98"/>
      <c r="EB651" s="98"/>
      <c r="EC651" s="98"/>
      <c r="ED651" s="98"/>
      <c r="EE651" s="98"/>
      <c r="EF651" s="98"/>
      <c r="EG651" s="98"/>
      <c r="EH651" s="98"/>
      <c r="EI651" s="98"/>
      <c r="EJ651" s="98"/>
      <c r="EK651" s="98"/>
      <c r="EL651" s="98"/>
      <c r="EM651" s="98"/>
      <c r="EN651" s="98"/>
      <c r="EO651" s="98"/>
      <c r="EP651" s="98"/>
      <c r="EQ651" s="98"/>
      <c r="ER651" s="98"/>
      <c r="ES651" s="98"/>
      <c r="ET651" s="98"/>
      <c r="EU651" s="98"/>
      <c r="EV651" s="98"/>
      <c r="EW651" s="98"/>
      <c r="EX651" s="98"/>
      <c r="EY651" s="98"/>
      <c r="EZ651" s="98"/>
      <c r="FA651" s="98"/>
      <c r="FB651" s="98"/>
      <c r="FC651" s="98"/>
      <c r="FD651" s="98"/>
      <c r="FE651" s="98"/>
      <c r="FF651" s="98"/>
      <c r="FG651" s="98"/>
      <c r="FH651" s="98"/>
      <c r="FI651" s="98"/>
      <c r="FJ651" s="98"/>
      <c r="FK651" s="98"/>
      <c r="FL651" s="98"/>
      <c r="FM651" s="98"/>
      <c r="FN651" s="98"/>
      <c r="FO651" s="98"/>
      <c r="FP651" s="98"/>
      <c r="FQ651" s="98"/>
      <c r="FR651" s="98"/>
      <c r="FS651" s="98"/>
      <c r="FT651" s="98"/>
      <c r="FU651" s="98"/>
      <c r="FV651" s="98"/>
      <c r="FW651" s="98"/>
      <c r="FX651" s="98"/>
      <c r="FY651" s="98"/>
      <c r="FZ651" s="98"/>
      <c r="GA651" s="98"/>
      <c r="GB651" s="98"/>
      <c r="GC651" s="98"/>
      <c r="GD651" s="98"/>
      <c r="GE651" s="98"/>
      <c r="GF651" s="98"/>
      <c r="GG651" s="98"/>
      <c r="GH651" s="98"/>
      <c r="GI651" s="98"/>
      <c r="GJ651" s="98"/>
      <c r="GK651" s="98"/>
      <c r="GL651" s="98"/>
      <c r="GM651" s="98"/>
      <c r="GN651" s="98"/>
      <c r="GO651" s="98"/>
      <c r="GP651" s="98"/>
      <c r="GQ651" s="98"/>
      <c r="GR651" s="98"/>
      <c r="GS651" s="98"/>
      <c r="GT651" s="98"/>
      <c r="GU651" s="98"/>
      <c r="GV651" s="98"/>
      <c r="GW651" s="98"/>
      <c r="GX651" s="98"/>
      <c r="GY651" s="98"/>
      <c r="GZ651" s="98"/>
      <c r="HA651" s="98"/>
      <c r="HB651" s="98"/>
      <c r="HC651" s="98"/>
      <c r="HD651" s="98"/>
      <c r="HE651" s="98"/>
      <c r="HF651" s="98"/>
      <c r="HG651" s="98"/>
      <c r="HH651" s="98"/>
      <c r="HI651" s="98"/>
      <c r="HJ651" s="98"/>
      <c r="HK651" s="98"/>
      <c r="HL651" s="98"/>
      <c r="HM651" s="98"/>
      <c r="HN651" s="98"/>
      <c r="HO651" s="98"/>
      <c r="HP651" s="98"/>
      <c r="HQ651" s="98"/>
      <c r="HR651" s="98"/>
      <c r="HS651" s="98"/>
      <c r="HT651" s="98"/>
    </row>
    <row r="652" spans="1:228" ht="15">
      <c r="A652" s="6" t="s">
        <v>1021</v>
      </c>
      <c r="B652" s="7" t="s">
        <v>1022</v>
      </c>
      <c r="C652" s="8">
        <v>147</v>
      </c>
      <c r="D652" s="27">
        <v>214.62</v>
      </c>
      <c r="E652" s="28">
        <v>176.4</v>
      </c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  <c r="AD652" s="98"/>
      <c r="AE652" s="98"/>
      <c r="AF652" s="98"/>
      <c r="AG652" s="98"/>
      <c r="AH652" s="98"/>
      <c r="AI652" s="98"/>
      <c r="AJ652" s="98"/>
      <c r="AK652" s="98"/>
      <c r="AL652" s="98"/>
      <c r="AM652" s="98"/>
      <c r="AN652" s="98"/>
      <c r="AO652" s="98"/>
      <c r="AP652" s="98"/>
      <c r="AQ652" s="98"/>
      <c r="AR652" s="98"/>
      <c r="AS652" s="98"/>
      <c r="AT652" s="98"/>
      <c r="AU652" s="98"/>
      <c r="AV652" s="98"/>
      <c r="AW652" s="98"/>
      <c r="AX652" s="98"/>
      <c r="AY652" s="98"/>
      <c r="AZ652" s="98"/>
      <c r="BA652" s="98"/>
      <c r="BB652" s="98"/>
      <c r="BC652" s="98"/>
      <c r="BD652" s="98"/>
      <c r="BE652" s="98"/>
      <c r="BF652" s="98"/>
      <c r="BG652" s="98"/>
      <c r="BH652" s="98"/>
      <c r="BI652" s="98"/>
      <c r="BJ652" s="98"/>
      <c r="BK652" s="98"/>
      <c r="BL652" s="98"/>
      <c r="BM652" s="98"/>
      <c r="BN652" s="98"/>
      <c r="BO652" s="98"/>
      <c r="BP652" s="98"/>
      <c r="BQ652" s="98"/>
      <c r="BR652" s="98"/>
      <c r="BS652" s="98"/>
      <c r="BT652" s="98"/>
      <c r="BU652" s="98"/>
      <c r="BV652" s="98"/>
      <c r="BW652" s="98"/>
      <c r="BX652" s="98"/>
      <c r="BY652" s="98"/>
      <c r="BZ652" s="98"/>
      <c r="CA652" s="98"/>
      <c r="CB652" s="98"/>
      <c r="CC652" s="98"/>
      <c r="CD652" s="98"/>
      <c r="CE652" s="98"/>
      <c r="CF652" s="98"/>
      <c r="CG652" s="98"/>
      <c r="CH652" s="98"/>
      <c r="CI652" s="98"/>
      <c r="CJ652" s="98"/>
      <c r="CK652" s="98"/>
      <c r="CL652" s="98"/>
      <c r="CM652" s="98"/>
      <c r="CN652" s="98"/>
      <c r="CO652" s="98"/>
      <c r="CP652" s="98"/>
      <c r="CQ652" s="98"/>
      <c r="CR652" s="98"/>
      <c r="CS652" s="98"/>
      <c r="CT652" s="98"/>
      <c r="CU652" s="98"/>
      <c r="CV652" s="98"/>
      <c r="CW652" s="98"/>
      <c r="CX652" s="98"/>
      <c r="CY652" s="98"/>
      <c r="CZ652" s="98"/>
      <c r="DA652" s="98"/>
      <c r="DB652" s="98"/>
      <c r="DC652" s="98"/>
      <c r="DD652" s="98"/>
      <c r="DE652" s="98"/>
      <c r="DF652" s="98"/>
      <c r="DG652" s="98"/>
      <c r="DH652" s="98"/>
      <c r="DI652" s="98"/>
      <c r="DJ652" s="98"/>
      <c r="DK652" s="98"/>
      <c r="DL652" s="98"/>
      <c r="DM652" s="98"/>
      <c r="DN652" s="98"/>
      <c r="DO652" s="98"/>
      <c r="DP652" s="98"/>
      <c r="DQ652" s="98"/>
      <c r="DR652" s="98"/>
      <c r="DS652" s="98"/>
      <c r="DT652" s="98"/>
      <c r="DU652" s="98"/>
      <c r="DV652" s="98"/>
      <c r="DW652" s="98"/>
      <c r="DX652" s="98"/>
      <c r="DY652" s="98"/>
      <c r="DZ652" s="98"/>
      <c r="EA652" s="98"/>
      <c r="EB652" s="98"/>
      <c r="EC652" s="98"/>
      <c r="ED652" s="98"/>
      <c r="EE652" s="98"/>
      <c r="EF652" s="98"/>
      <c r="EG652" s="98"/>
      <c r="EH652" s="98"/>
      <c r="EI652" s="98"/>
      <c r="EJ652" s="98"/>
      <c r="EK652" s="98"/>
      <c r="EL652" s="98"/>
      <c r="EM652" s="98"/>
      <c r="EN652" s="98"/>
      <c r="EO652" s="98"/>
      <c r="EP652" s="98"/>
      <c r="EQ652" s="98"/>
      <c r="ER652" s="98"/>
      <c r="ES652" s="98"/>
      <c r="ET652" s="98"/>
      <c r="EU652" s="98"/>
      <c r="EV652" s="98"/>
      <c r="EW652" s="98"/>
      <c r="EX652" s="98"/>
      <c r="EY652" s="98"/>
      <c r="EZ652" s="98"/>
      <c r="FA652" s="98"/>
      <c r="FB652" s="98"/>
      <c r="FC652" s="98"/>
      <c r="FD652" s="98"/>
      <c r="FE652" s="98"/>
      <c r="FF652" s="98"/>
      <c r="FG652" s="98"/>
      <c r="FH652" s="98"/>
      <c r="FI652" s="98"/>
      <c r="FJ652" s="98"/>
      <c r="FK652" s="98"/>
      <c r="FL652" s="98"/>
      <c r="FM652" s="98"/>
      <c r="FN652" s="98"/>
      <c r="FO652" s="98"/>
      <c r="FP652" s="98"/>
      <c r="FQ652" s="98"/>
      <c r="FR652" s="98"/>
      <c r="FS652" s="98"/>
      <c r="FT652" s="98"/>
      <c r="FU652" s="98"/>
      <c r="FV652" s="98"/>
      <c r="FW652" s="98"/>
      <c r="FX652" s="98"/>
      <c r="FY652" s="98"/>
      <c r="FZ652" s="98"/>
      <c r="GA652" s="98"/>
      <c r="GB652" s="98"/>
      <c r="GC652" s="98"/>
      <c r="GD652" s="98"/>
      <c r="GE652" s="98"/>
      <c r="GF652" s="98"/>
      <c r="GG652" s="98"/>
      <c r="GH652" s="98"/>
      <c r="GI652" s="98"/>
      <c r="GJ652" s="98"/>
      <c r="GK652" s="98"/>
      <c r="GL652" s="98"/>
      <c r="GM652" s="98"/>
      <c r="GN652" s="98"/>
      <c r="GO652" s="98"/>
      <c r="GP652" s="98"/>
      <c r="GQ652" s="98"/>
      <c r="GR652" s="98"/>
      <c r="GS652" s="98"/>
      <c r="GT652" s="98"/>
      <c r="GU652" s="98"/>
      <c r="GV652" s="98"/>
      <c r="GW652" s="98"/>
      <c r="GX652" s="98"/>
      <c r="GY652" s="98"/>
      <c r="GZ652" s="98"/>
      <c r="HA652" s="98"/>
      <c r="HB652" s="98"/>
      <c r="HC652" s="98"/>
      <c r="HD652" s="98"/>
      <c r="HE652" s="98"/>
      <c r="HF652" s="98"/>
      <c r="HG652" s="98"/>
      <c r="HH652" s="98"/>
      <c r="HI652" s="98"/>
      <c r="HJ652" s="98"/>
      <c r="HK652" s="98"/>
      <c r="HL652" s="98"/>
      <c r="HM652" s="98"/>
      <c r="HN652" s="98"/>
      <c r="HO652" s="98"/>
      <c r="HP652" s="98"/>
      <c r="HQ652" s="98"/>
      <c r="HR652" s="98"/>
      <c r="HS652" s="98"/>
      <c r="HT652" s="98"/>
    </row>
    <row r="653" spans="1:228" ht="15">
      <c r="A653" s="6" t="s">
        <v>1023</v>
      </c>
      <c r="B653" s="7" t="s">
        <v>2108</v>
      </c>
      <c r="C653" s="8">
        <v>147</v>
      </c>
      <c r="D653" s="27">
        <v>214.62</v>
      </c>
      <c r="E653" s="28">
        <v>176.4</v>
      </c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  <c r="AK653" s="98"/>
      <c r="AL653" s="98"/>
      <c r="AM653" s="98"/>
      <c r="AN653" s="98"/>
      <c r="AO653" s="98"/>
      <c r="AP653" s="98"/>
      <c r="AQ653" s="98"/>
      <c r="AR653" s="98"/>
      <c r="AS653" s="98"/>
      <c r="AT653" s="98"/>
      <c r="AU653" s="98"/>
      <c r="AV653" s="98"/>
      <c r="AW653" s="98"/>
      <c r="AX653" s="98"/>
      <c r="AY653" s="98"/>
      <c r="AZ653" s="98"/>
      <c r="BA653" s="98"/>
      <c r="BB653" s="98"/>
      <c r="BC653" s="98"/>
      <c r="BD653" s="98"/>
      <c r="BE653" s="98"/>
      <c r="BF653" s="98"/>
      <c r="BG653" s="98"/>
      <c r="BH653" s="98"/>
      <c r="BI653" s="98"/>
      <c r="BJ653" s="98"/>
      <c r="BK653" s="98"/>
      <c r="BL653" s="98"/>
      <c r="BM653" s="98"/>
      <c r="BN653" s="98"/>
      <c r="BO653" s="98"/>
      <c r="BP653" s="98"/>
      <c r="BQ653" s="98"/>
      <c r="BR653" s="98"/>
      <c r="BS653" s="98"/>
      <c r="BT653" s="98"/>
      <c r="BU653" s="98"/>
      <c r="BV653" s="98"/>
      <c r="BW653" s="98"/>
      <c r="BX653" s="98"/>
      <c r="BY653" s="98"/>
      <c r="BZ653" s="98"/>
      <c r="CA653" s="98"/>
      <c r="CB653" s="98"/>
      <c r="CC653" s="98"/>
      <c r="CD653" s="98"/>
      <c r="CE653" s="98"/>
      <c r="CF653" s="98"/>
      <c r="CG653" s="98"/>
      <c r="CH653" s="98"/>
      <c r="CI653" s="98"/>
      <c r="CJ653" s="98"/>
      <c r="CK653" s="98"/>
      <c r="CL653" s="98"/>
      <c r="CM653" s="98"/>
      <c r="CN653" s="98"/>
      <c r="CO653" s="98"/>
      <c r="CP653" s="98"/>
      <c r="CQ653" s="98"/>
      <c r="CR653" s="98"/>
      <c r="CS653" s="98"/>
      <c r="CT653" s="98"/>
      <c r="CU653" s="98"/>
      <c r="CV653" s="98"/>
      <c r="CW653" s="98"/>
      <c r="CX653" s="98"/>
      <c r="CY653" s="98"/>
      <c r="CZ653" s="98"/>
      <c r="DA653" s="98"/>
      <c r="DB653" s="98"/>
      <c r="DC653" s="98"/>
      <c r="DD653" s="98"/>
      <c r="DE653" s="98"/>
      <c r="DF653" s="98"/>
      <c r="DG653" s="98"/>
      <c r="DH653" s="98"/>
      <c r="DI653" s="98"/>
      <c r="DJ653" s="98"/>
      <c r="DK653" s="98"/>
      <c r="DL653" s="98"/>
      <c r="DM653" s="98"/>
      <c r="DN653" s="98"/>
      <c r="DO653" s="98"/>
      <c r="DP653" s="98"/>
      <c r="DQ653" s="98"/>
      <c r="DR653" s="98"/>
      <c r="DS653" s="98"/>
      <c r="DT653" s="98"/>
      <c r="DU653" s="98"/>
      <c r="DV653" s="98"/>
      <c r="DW653" s="98"/>
      <c r="DX653" s="98"/>
      <c r="DY653" s="98"/>
      <c r="DZ653" s="98"/>
      <c r="EA653" s="98"/>
      <c r="EB653" s="98"/>
      <c r="EC653" s="98"/>
      <c r="ED653" s="98"/>
      <c r="EE653" s="98"/>
      <c r="EF653" s="98"/>
      <c r="EG653" s="98"/>
      <c r="EH653" s="98"/>
      <c r="EI653" s="98"/>
      <c r="EJ653" s="98"/>
      <c r="EK653" s="98"/>
      <c r="EL653" s="98"/>
      <c r="EM653" s="98"/>
      <c r="EN653" s="98"/>
      <c r="EO653" s="98"/>
      <c r="EP653" s="98"/>
      <c r="EQ653" s="98"/>
      <c r="ER653" s="98"/>
      <c r="ES653" s="98"/>
      <c r="ET653" s="98"/>
      <c r="EU653" s="98"/>
      <c r="EV653" s="98"/>
      <c r="EW653" s="98"/>
      <c r="EX653" s="98"/>
      <c r="EY653" s="98"/>
      <c r="EZ653" s="98"/>
      <c r="FA653" s="98"/>
      <c r="FB653" s="98"/>
      <c r="FC653" s="98"/>
      <c r="FD653" s="98"/>
      <c r="FE653" s="98"/>
      <c r="FF653" s="98"/>
      <c r="FG653" s="98"/>
      <c r="FH653" s="98"/>
      <c r="FI653" s="98"/>
      <c r="FJ653" s="98"/>
      <c r="FK653" s="98"/>
      <c r="FL653" s="98"/>
      <c r="FM653" s="98"/>
      <c r="FN653" s="98"/>
      <c r="FO653" s="98"/>
      <c r="FP653" s="98"/>
      <c r="FQ653" s="98"/>
      <c r="FR653" s="98"/>
      <c r="FS653" s="98"/>
      <c r="FT653" s="98"/>
      <c r="FU653" s="98"/>
      <c r="FV653" s="98"/>
      <c r="FW653" s="98"/>
      <c r="FX653" s="98"/>
      <c r="FY653" s="98"/>
      <c r="FZ653" s="98"/>
      <c r="GA653" s="98"/>
      <c r="GB653" s="98"/>
      <c r="GC653" s="98"/>
      <c r="GD653" s="98"/>
      <c r="GE653" s="98"/>
      <c r="GF653" s="98"/>
      <c r="GG653" s="98"/>
      <c r="GH653" s="98"/>
      <c r="GI653" s="98"/>
      <c r="GJ653" s="98"/>
      <c r="GK653" s="98"/>
      <c r="GL653" s="98"/>
      <c r="GM653" s="98"/>
      <c r="GN653" s="98"/>
      <c r="GO653" s="98"/>
      <c r="GP653" s="98"/>
      <c r="GQ653" s="98"/>
      <c r="GR653" s="98"/>
      <c r="GS653" s="98"/>
      <c r="GT653" s="98"/>
      <c r="GU653" s="98"/>
      <c r="GV653" s="98"/>
      <c r="GW653" s="98"/>
      <c r="GX653" s="98"/>
      <c r="GY653" s="98"/>
      <c r="GZ653" s="98"/>
      <c r="HA653" s="98"/>
      <c r="HB653" s="98"/>
      <c r="HC653" s="98"/>
      <c r="HD653" s="98"/>
      <c r="HE653" s="98"/>
      <c r="HF653" s="98"/>
      <c r="HG653" s="98"/>
      <c r="HH653" s="98"/>
      <c r="HI653" s="98"/>
      <c r="HJ653" s="98"/>
      <c r="HK653" s="98"/>
      <c r="HL653" s="98"/>
      <c r="HM653" s="98"/>
      <c r="HN653" s="98"/>
      <c r="HO653" s="98"/>
      <c r="HP653" s="98"/>
      <c r="HQ653" s="98"/>
      <c r="HR653" s="98"/>
      <c r="HS653" s="98"/>
      <c r="HT653" s="98"/>
    </row>
    <row r="654" spans="1:228" ht="15">
      <c r="A654" s="6" t="s">
        <v>1024</v>
      </c>
      <c r="B654" s="7" t="s">
        <v>1025</v>
      </c>
      <c r="C654" s="8">
        <v>147</v>
      </c>
      <c r="D654" s="27">
        <v>214.62</v>
      </c>
      <c r="E654" s="28">
        <v>176.4</v>
      </c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  <c r="AD654" s="98"/>
      <c r="AE654" s="98"/>
      <c r="AF654" s="98"/>
      <c r="AG654" s="98"/>
      <c r="AH654" s="98"/>
      <c r="AI654" s="98"/>
      <c r="AJ654" s="98"/>
      <c r="AK654" s="98"/>
      <c r="AL654" s="98"/>
      <c r="AM654" s="98"/>
      <c r="AN654" s="98"/>
      <c r="AO654" s="98"/>
      <c r="AP654" s="98"/>
      <c r="AQ654" s="98"/>
      <c r="AR654" s="98"/>
      <c r="AS654" s="98"/>
      <c r="AT654" s="98"/>
      <c r="AU654" s="98"/>
      <c r="AV654" s="98"/>
      <c r="AW654" s="98"/>
      <c r="AX654" s="98"/>
      <c r="AY654" s="98"/>
      <c r="AZ654" s="98"/>
      <c r="BA654" s="98"/>
      <c r="BB654" s="98"/>
      <c r="BC654" s="98"/>
      <c r="BD654" s="98"/>
      <c r="BE654" s="98"/>
      <c r="BF654" s="98"/>
      <c r="BG654" s="98"/>
      <c r="BH654" s="98"/>
      <c r="BI654" s="98"/>
      <c r="BJ654" s="98"/>
      <c r="BK654" s="98"/>
      <c r="BL654" s="98"/>
      <c r="BM654" s="98"/>
      <c r="BN654" s="98"/>
      <c r="BO654" s="98"/>
      <c r="BP654" s="98"/>
      <c r="BQ654" s="98"/>
      <c r="BR654" s="98"/>
      <c r="BS654" s="98"/>
      <c r="BT654" s="98"/>
      <c r="BU654" s="98"/>
      <c r="BV654" s="98"/>
      <c r="BW654" s="98"/>
      <c r="BX654" s="98"/>
      <c r="BY654" s="98"/>
      <c r="BZ654" s="98"/>
      <c r="CA654" s="98"/>
      <c r="CB654" s="98"/>
      <c r="CC654" s="98"/>
      <c r="CD654" s="98"/>
      <c r="CE654" s="98"/>
      <c r="CF654" s="98"/>
      <c r="CG654" s="98"/>
      <c r="CH654" s="98"/>
      <c r="CI654" s="98"/>
      <c r="CJ654" s="98"/>
      <c r="CK654" s="98"/>
      <c r="CL654" s="98"/>
      <c r="CM654" s="98"/>
      <c r="CN654" s="98"/>
      <c r="CO654" s="98"/>
      <c r="CP654" s="98"/>
      <c r="CQ654" s="98"/>
      <c r="CR654" s="98"/>
      <c r="CS654" s="98"/>
      <c r="CT654" s="98"/>
      <c r="CU654" s="98"/>
      <c r="CV654" s="98"/>
      <c r="CW654" s="98"/>
      <c r="CX654" s="98"/>
      <c r="CY654" s="98"/>
      <c r="CZ654" s="98"/>
      <c r="DA654" s="98"/>
      <c r="DB654" s="98"/>
      <c r="DC654" s="98"/>
      <c r="DD654" s="98"/>
      <c r="DE654" s="98"/>
      <c r="DF654" s="98"/>
      <c r="DG654" s="98"/>
      <c r="DH654" s="98"/>
      <c r="DI654" s="98"/>
      <c r="DJ654" s="98"/>
      <c r="DK654" s="98"/>
      <c r="DL654" s="98"/>
      <c r="DM654" s="98"/>
      <c r="DN654" s="98"/>
      <c r="DO654" s="98"/>
      <c r="DP654" s="98"/>
      <c r="DQ654" s="98"/>
      <c r="DR654" s="98"/>
      <c r="DS654" s="98"/>
      <c r="DT654" s="98"/>
      <c r="DU654" s="98"/>
      <c r="DV654" s="98"/>
      <c r="DW654" s="98"/>
      <c r="DX654" s="98"/>
      <c r="DY654" s="98"/>
      <c r="DZ654" s="98"/>
      <c r="EA654" s="98"/>
      <c r="EB654" s="98"/>
      <c r="EC654" s="98"/>
      <c r="ED654" s="98"/>
      <c r="EE654" s="98"/>
      <c r="EF654" s="98"/>
      <c r="EG654" s="98"/>
      <c r="EH654" s="98"/>
      <c r="EI654" s="98"/>
      <c r="EJ654" s="98"/>
      <c r="EK654" s="98"/>
      <c r="EL654" s="98"/>
      <c r="EM654" s="98"/>
      <c r="EN654" s="98"/>
      <c r="EO654" s="98"/>
      <c r="EP654" s="98"/>
      <c r="EQ654" s="98"/>
      <c r="ER654" s="98"/>
      <c r="ES654" s="98"/>
      <c r="ET654" s="98"/>
      <c r="EU654" s="98"/>
      <c r="EV654" s="98"/>
      <c r="EW654" s="98"/>
      <c r="EX654" s="98"/>
      <c r="EY654" s="98"/>
      <c r="EZ654" s="98"/>
      <c r="FA654" s="98"/>
      <c r="FB654" s="98"/>
      <c r="FC654" s="98"/>
      <c r="FD654" s="98"/>
      <c r="FE654" s="98"/>
      <c r="FF654" s="98"/>
      <c r="FG654" s="98"/>
      <c r="FH654" s="98"/>
      <c r="FI654" s="98"/>
      <c r="FJ654" s="98"/>
      <c r="FK654" s="98"/>
      <c r="FL654" s="98"/>
      <c r="FM654" s="98"/>
      <c r="FN654" s="98"/>
      <c r="FO654" s="98"/>
      <c r="FP654" s="98"/>
      <c r="FQ654" s="98"/>
      <c r="FR654" s="98"/>
      <c r="FS654" s="98"/>
      <c r="FT654" s="98"/>
      <c r="FU654" s="98"/>
      <c r="FV654" s="98"/>
      <c r="FW654" s="98"/>
      <c r="FX654" s="98"/>
      <c r="FY654" s="98"/>
      <c r="FZ654" s="98"/>
      <c r="GA654" s="98"/>
      <c r="GB654" s="98"/>
      <c r="GC654" s="98"/>
      <c r="GD654" s="98"/>
      <c r="GE654" s="98"/>
      <c r="GF654" s="98"/>
      <c r="GG654" s="98"/>
      <c r="GH654" s="98"/>
      <c r="GI654" s="98"/>
      <c r="GJ654" s="98"/>
      <c r="GK654" s="98"/>
      <c r="GL654" s="98"/>
      <c r="GM654" s="98"/>
      <c r="GN654" s="98"/>
      <c r="GO654" s="98"/>
      <c r="GP654" s="98"/>
      <c r="GQ654" s="98"/>
      <c r="GR654" s="98"/>
      <c r="GS654" s="98"/>
      <c r="GT654" s="98"/>
      <c r="GU654" s="98"/>
      <c r="GV654" s="98"/>
      <c r="GW654" s="98"/>
      <c r="GX654" s="98"/>
      <c r="GY654" s="98"/>
      <c r="GZ654" s="98"/>
      <c r="HA654" s="98"/>
      <c r="HB654" s="98"/>
      <c r="HC654" s="98"/>
      <c r="HD654" s="98"/>
      <c r="HE654" s="98"/>
      <c r="HF654" s="98"/>
      <c r="HG654" s="98"/>
      <c r="HH654" s="98"/>
      <c r="HI654" s="98"/>
      <c r="HJ654" s="98"/>
      <c r="HK654" s="98"/>
      <c r="HL654" s="98"/>
      <c r="HM654" s="98"/>
      <c r="HN654" s="98"/>
      <c r="HO654" s="98"/>
      <c r="HP654" s="98"/>
      <c r="HQ654" s="98"/>
      <c r="HR654" s="98"/>
      <c r="HS654" s="98"/>
      <c r="HT654" s="98"/>
    </row>
    <row r="655" spans="1:228" ht="15">
      <c r="A655" s="6" t="s">
        <v>1026</v>
      </c>
      <c r="B655" s="7" t="s">
        <v>2109</v>
      </c>
      <c r="C655" s="8">
        <v>70</v>
      </c>
      <c r="D655" s="27">
        <v>102.2</v>
      </c>
      <c r="E655" s="28">
        <v>84</v>
      </c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  <c r="AD655" s="98"/>
      <c r="AE655" s="98"/>
      <c r="AF655" s="98"/>
      <c r="AG655" s="98"/>
      <c r="AH655" s="98"/>
      <c r="AI655" s="98"/>
      <c r="AJ655" s="98"/>
      <c r="AK655" s="98"/>
      <c r="AL655" s="98"/>
      <c r="AM655" s="98"/>
      <c r="AN655" s="98"/>
      <c r="AO655" s="98"/>
      <c r="AP655" s="98"/>
      <c r="AQ655" s="98"/>
      <c r="AR655" s="98"/>
      <c r="AS655" s="98"/>
      <c r="AT655" s="98"/>
      <c r="AU655" s="98"/>
      <c r="AV655" s="98"/>
      <c r="AW655" s="98"/>
      <c r="AX655" s="98"/>
      <c r="AY655" s="98"/>
      <c r="AZ655" s="98"/>
      <c r="BA655" s="98"/>
      <c r="BB655" s="98"/>
      <c r="BC655" s="98"/>
      <c r="BD655" s="98"/>
      <c r="BE655" s="98"/>
      <c r="BF655" s="98"/>
      <c r="BG655" s="98"/>
      <c r="BH655" s="98"/>
      <c r="BI655" s="98"/>
      <c r="BJ655" s="98"/>
      <c r="BK655" s="98"/>
      <c r="BL655" s="98"/>
      <c r="BM655" s="98"/>
      <c r="BN655" s="98"/>
      <c r="BO655" s="98"/>
      <c r="BP655" s="98"/>
      <c r="BQ655" s="98"/>
      <c r="BR655" s="98"/>
      <c r="BS655" s="98"/>
      <c r="BT655" s="98"/>
      <c r="BU655" s="98"/>
      <c r="BV655" s="98"/>
      <c r="BW655" s="98"/>
      <c r="BX655" s="98"/>
      <c r="BY655" s="98"/>
      <c r="BZ655" s="98"/>
      <c r="CA655" s="98"/>
      <c r="CB655" s="98"/>
      <c r="CC655" s="98"/>
      <c r="CD655" s="98"/>
      <c r="CE655" s="98"/>
      <c r="CF655" s="98"/>
      <c r="CG655" s="98"/>
      <c r="CH655" s="98"/>
      <c r="CI655" s="98"/>
      <c r="CJ655" s="98"/>
      <c r="CK655" s="98"/>
      <c r="CL655" s="98"/>
      <c r="CM655" s="98"/>
      <c r="CN655" s="98"/>
      <c r="CO655" s="98"/>
      <c r="CP655" s="98"/>
      <c r="CQ655" s="98"/>
      <c r="CR655" s="98"/>
      <c r="CS655" s="98"/>
      <c r="CT655" s="98"/>
      <c r="CU655" s="98"/>
      <c r="CV655" s="98"/>
      <c r="CW655" s="98"/>
      <c r="CX655" s="98"/>
      <c r="CY655" s="98"/>
      <c r="CZ655" s="98"/>
      <c r="DA655" s="98"/>
      <c r="DB655" s="98"/>
      <c r="DC655" s="98"/>
      <c r="DD655" s="98"/>
      <c r="DE655" s="98"/>
      <c r="DF655" s="98"/>
      <c r="DG655" s="98"/>
      <c r="DH655" s="98"/>
      <c r="DI655" s="98"/>
      <c r="DJ655" s="98"/>
      <c r="DK655" s="98"/>
      <c r="DL655" s="98"/>
      <c r="DM655" s="98"/>
      <c r="DN655" s="98"/>
      <c r="DO655" s="98"/>
      <c r="DP655" s="98"/>
      <c r="DQ655" s="98"/>
      <c r="DR655" s="98"/>
      <c r="DS655" s="98"/>
      <c r="DT655" s="98"/>
      <c r="DU655" s="98"/>
      <c r="DV655" s="98"/>
      <c r="DW655" s="98"/>
      <c r="DX655" s="98"/>
      <c r="DY655" s="98"/>
      <c r="DZ655" s="98"/>
      <c r="EA655" s="98"/>
      <c r="EB655" s="98"/>
      <c r="EC655" s="98"/>
      <c r="ED655" s="98"/>
      <c r="EE655" s="98"/>
      <c r="EF655" s="98"/>
      <c r="EG655" s="98"/>
      <c r="EH655" s="98"/>
      <c r="EI655" s="98"/>
      <c r="EJ655" s="98"/>
      <c r="EK655" s="98"/>
      <c r="EL655" s="98"/>
      <c r="EM655" s="98"/>
      <c r="EN655" s="98"/>
      <c r="EO655" s="98"/>
      <c r="EP655" s="98"/>
      <c r="EQ655" s="98"/>
      <c r="ER655" s="98"/>
      <c r="ES655" s="98"/>
      <c r="ET655" s="98"/>
      <c r="EU655" s="98"/>
      <c r="EV655" s="98"/>
      <c r="EW655" s="98"/>
      <c r="EX655" s="98"/>
      <c r="EY655" s="98"/>
      <c r="EZ655" s="98"/>
      <c r="FA655" s="98"/>
      <c r="FB655" s="98"/>
      <c r="FC655" s="98"/>
      <c r="FD655" s="98"/>
      <c r="FE655" s="98"/>
      <c r="FF655" s="98"/>
      <c r="FG655" s="98"/>
      <c r="FH655" s="98"/>
      <c r="FI655" s="98"/>
      <c r="FJ655" s="98"/>
      <c r="FK655" s="98"/>
      <c r="FL655" s="98"/>
      <c r="FM655" s="98"/>
      <c r="FN655" s="98"/>
      <c r="FO655" s="98"/>
      <c r="FP655" s="98"/>
      <c r="FQ655" s="98"/>
      <c r="FR655" s="98"/>
      <c r="FS655" s="98"/>
      <c r="FT655" s="98"/>
      <c r="FU655" s="98"/>
      <c r="FV655" s="98"/>
      <c r="FW655" s="98"/>
      <c r="FX655" s="98"/>
      <c r="FY655" s="98"/>
      <c r="FZ655" s="98"/>
      <c r="GA655" s="98"/>
      <c r="GB655" s="98"/>
      <c r="GC655" s="98"/>
      <c r="GD655" s="98"/>
      <c r="GE655" s="98"/>
      <c r="GF655" s="98"/>
      <c r="GG655" s="98"/>
      <c r="GH655" s="98"/>
      <c r="GI655" s="98"/>
      <c r="GJ655" s="98"/>
      <c r="GK655" s="98"/>
      <c r="GL655" s="98"/>
      <c r="GM655" s="98"/>
      <c r="GN655" s="98"/>
      <c r="GO655" s="98"/>
      <c r="GP655" s="98"/>
      <c r="GQ655" s="98"/>
      <c r="GR655" s="98"/>
      <c r="GS655" s="98"/>
      <c r="GT655" s="98"/>
      <c r="GU655" s="98"/>
      <c r="GV655" s="98"/>
      <c r="GW655" s="98"/>
      <c r="GX655" s="98"/>
      <c r="GY655" s="98"/>
      <c r="GZ655" s="98"/>
      <c r="HA655" s="98"/>
      <c r="HB655" s="98"/>
      <c r="HC655" s="98"/>
      <c r="HD655" s="98"/>
      <c r="HE655" s="98"/>
      <c r="HF655" s="98"/>
      <c r="HG655" s="98"/>
      <c r="HH655" s="98"/>
      <c r="HI655" s="98"/>
      <c r="HJ655" s="98"/>
      <c r="HK655" s="98"/>
      <c r="HL655" s="98"/>
      <c r="HM655" s="98"/>
      <c r="HN655" s="98"/>
      <c r="HO655" s="98"/>
      <c r="HP655" s="98"/>
      <c r="HQ655" s="98"/>
      <c r="HR655" s="98"/>
      <c r="HS655" s="98"/>
      <c r="HT655" s="98"/>
    </row>
    <row r="656" spans="1:228" ht="15">
      <c r="A656" s="6" t="s">
        <v>1027</v>
      </c>
      <c r="B656" s="7" t="s">
        <v>2110</v>
      </c>
      <c r="C656" s="8">
        <v>75.6</v>
      </c>
      <c r="D656" s="27">
        <v>110.38</v>
      </c>
      <c r="E656" s="28">
        <v>90.72</v>
      </c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  <c r="AC656" s="98"/>
      <c r="AD656" s="98"/>
      <c r="AE656" s="98"/>
      <c r="AF656" s="98"/>
      <c r="AG656" s="98"/>
      <c r="AH656" s="98"/>
      <c r="AI656" s="98"/>
      <c r="AJ656" s="98"/>
      <c r="AK656" s="98"/>
      <c r="AL656" s="98"/>
      <c r="AM656" s="98"/>
      <c r="AN656" s="98"/>
      <c r="AO656" s="98"/>
      <c r="AP656" s="98"/>
      <c r="AQ656" s="98"/>
      <c r="AR656" s="98"/>
      <c r="AS656" s="98"/>
      <c r="AT656" s="98"/>
      <c r="AU656" s="98"/>
      <c r="AV656" s="98"/>
      <c r="AW656" s="98"/>
      <c r="AX656" s="98"/>
      <c r="AY656" s="98"/>
      <c r="AZ656" s="98"/>
      <c r="BA656" s="98"/>
      <c r="BB656" s="98"/>
      <c r="BC656" s="98"/>
      <c r="BD656" s="98"/>
      <c r="BE656" s="98"/>
      <c r="BF656" s="98"/>
      <c r="BG656" s="98"/>
      <c r="BH656" s="98"/>
      <c r="BI656" s="98"/>
      <c r="BJ656" s="98"/>
      <c r="BK656" s="98"/>
      <c r="BL656" s="98"/>
      <c r="BM656" s="98"/>
      <c r="BN656" s="98"/>
      <c r="BO656" s="98"/>
      <c r="BP656" s="98"/>
      <c r="BQ656" s="98"/>
      <c r="BR656" s="98"/>
      <c r="BS656" s="98"/>
      <c r="BT656" s="98"/>
      <c r="BU656" s="98"/>
      <c r="BV656" s="98"/>
      <c r="BW656" s="98"/>
      <c r="BX656" s="98"/>
      <c r="BY656" s="98"/>
      <c r="BZ656" s="98"/>
      <c r="CA656" s="98"/>
      <c r="CB656" s="98"/>
      <c r="CC656" s="98"/>
      <c r="CD656" s="98"/>
      <c r="CE656" s="98"/>
      <c r="CF656" s="98"/>
      <c r="CG656" s="98"/>
      <c r="CH656" s="98"/>
      <c r="CI656" s="98"/>
      <c r="CJ656" s="98"/>
      <c r="CK656" s="98"/>
      <c r="CL656" s="98"/>
      <c r="CM656" s="98"/>
      <c r="CN656" s="98"/>
      <c r="CO656" s="98"/>
      <c r="CP656" s="98"/>
      <c r="CQ656" s="98"/>
      <c r="CR656" s="98"/>
      <c r="CS656" s="98"/>
      <c r="CT656" s="98"/>
      <c r="CU656" s="98"/>
      <c r="CV656" s="98"/>
      <c r="CW656" s="98"/>
      <c r="CX656" s="98"/>
      <c r="CY656" s="98"/>
      <c r="CZ656" s="98"/>
      <c r="DA656" s="98"/>
      <c r="DB656" s="98"/>
      <c r="DC656" s="98"/>
      <c r="DD656" s="98"/>
      <c r="DE656" s="98"/>
      <c r="DF656" s="98"/>
      <c r="DG656" s="98"/>
      <c r="DH656" s="98"/>
      <c r="DI656" s="98"/>
      <c r="DJ656" s="98"/>
      <c r="DK656" s="98"/>
      <c r="DL656" s="98"/>
      <c r="DM656" s="98"/>
      <c r="DN656" s="98"/>
      <c r="DO656" s="98"/>
      <c r="DP656" s="98"/>
      <c r="DQ656" s="98"/>
      <c r="DR656" s="98"/>
      <c r="DS656" s="98"/>
      <c r="DT656" s="98"/>
      <c r="DU656" s="98"/>
      <c r="DV656" s="98"/>
      <c r="DW656" s="98"/>
      <c r="DX656" s="98"/>
      <c r="DY656" s="98"/>
      <c r="DZ656" s="98"/>
      <c r="EA656" s="98"/>
      <c r="EB656" s="98"/>
      <c r="EC656" s="98"/>
      <c r="ED656" s="98"/>
      <c r="EE656" s="98"/>
      <c r="EF656" s="98"/>
      <c r="EG656" s="98"/>
      <c r="EH656" s="98"/>
      <c r="EI656" s="98"/>
      <c r="EJ656" s="98"/>
      <c r="EK656" s="98"/>
      <c r="EL656" s="98"/>
      <c r="EM656" s="98"/>
      <c r="EN656" s="98"/>
      <c r="EO656" s="98"/>
      <c r="EP656" s="98"/>
      <c r="EQ656" s="98"/>
      <c r="ER656" s="98"/>
      <c r="ES656" s="98"/>
      <c r="ET656" s="98"/>
      <c r="EU656" s="98"/>
      <c r="EV656" s="98"/>
      <c r="EW656" s="98"/>
      <c r="EX656" s="98"/>
      <c r="EY656" s="98"/>
      <c r="EZ656" s="98"/>
      <c r="FA656" s="98"/>
      <c r="FB656" s="98"/>
      <c r="FC656" s="98"/>
      <c r="FD656" s="98"/>
      <c r="FE656" s="98"/>
      <c r="FF656" s="98"/>
      <c r="FG656" s="98"/>
      <c r="FH656" s="98"/>
      <c r="FI656" s="98"/>
      <c r="FJ656" s="98"/>
      <c r="FK656" s="98"/>
      <c r="FL656" s="98"/>
      <c r="FM656" s="98"/>
      <c r="FN656" s="98"/>
      <c r="FO656" s="98"/>
      <c r="FP656" s="98"/>
      <c r="FQ656" s="98"/>
      <c r="FR656" s="98"/>
      <c r="FS656" s="98"/>
      <c r="FT656" s="98"/>
      <c r="FU656" s="98"/>
      <c r="FV656" s="98"/>
      <c r="FW656" s="98"/>
      <c r="FX656" s="98"/>
      <c r="FY656" s="98"/>
      <c r="FZ656" s="98"/>
      <c r="GA656" s="98"/>
      <c r="GB656" s="98"/>
      <c r="GC656" s="98"/>
      <c r="GD656" s="98"/>
      <c r="GE656" s="98"/>
      <c r="GF656" s="98"/>
      <c r="GG656" s="98"/>
      <c r="GH656" s="98"/>
      <c r="GI656" s="98"/>
      <c r="GJ656" s="98"/>
      <c r="GK656" s="98"/>
      <c r="GL656" s="98"/>
      <c r="GM656" s="98"/>
      <c r="GN656" s="98"/>
      <c r="GO656" s="98"/>
      <c r="GP656" s="98"/>
      <c r="GQ656" s="98"/>
      <c r="GR656" s="98"/>
      <c r="GS656" s="98"/>
      <c r="GT656" s="98"/>
      <c r="GU656" s="98"/>
      <c r="GV656" s="98"/>
      <c r="GW656" s="98"/>
      <c r="GX656" s="98"/>
      <c r="GY656" s="98"/>
      <c r="GZ656" s="98"/>
      <c r="HA656" s="98"/>
      <c r="HB656" s="98"/>
      <c r="HC656" s="98"/>
      <c r="HD656" s="98"/>
      <c r="HE656" s="98"/>
      <c r="HF656" s="98"/>
      <c r="HG656" s="98"/>
      <c r="HH656" s="98"/>
      <c r="HI656" s="98"/>
      <c r="HJ656" s="98"/>
      <c r="HK656" s="98"/>
      <c r="HL656" s="98"/>
      <c r="HM656" s="98"/>
      <c r="HN656" s="98"/>
      <c r="HO656" s="98"/>
      <c r="HP656" s="98"/>
      <c r="HQ656" s="98"/>
      <c r="HR656" s="98"/>
      <c r="HS656" s="98"/>
      <c r="HT656" s="98"/>
    </row>
    <row r="657" spans="1:228" ht="15">
      <c r="A657" s="6" t="s">
        <v>1028</v>
      </c>
      <c r="B657" s="7" t="s">
        <v>1029</v>
      </c>
      <c r="C657" s="8">
        <v>57.4</v>
      </c>
      <c r="D657" s="27">
        <v>83.8</v>
      </c>
      <c r="E657" s="28">
        <v>68.88</v>
      </c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  <c r="AC657" s="98"/>
      <c r="AD657" s="98"/>
      <c r="AE657" s="98"/>
      <c r="AF657" s="98"/>
      <c r="AG657" s="98"/>
      <c r="AH657" s="98"/>
      <c r="AI657" s="98"/>
      <c r="AJ657" s="98"/>
      <c r="AK657" s="98"/>
      <c r="AL657" s="98"/>
      <c r="AM657" s="98"/>
      <c r="AN657" s="98"/>
      <c r="AO657" s="98"/>
      <c r="AP657" s="98"/>
      <c r="AQ657" s="98"/>
      <c r="AR657" s="98"/>
      <c r="AS657" s="98"/>
      <c r="AT657" s="98"/>
      <c r="AU657" s="98"/>
      <c r="AV657" s="98"/>
      <c r="AW657" s="98"/>
      <c r="AX657" s="98"/>
      <c r="AY657" s="98"/>
      <c r="AZ657" s="98"/>
      <c r="BA657" s="98"/>
      <c r="BB657" s="98"/>
      <c r="BC657" s="98"/>
      <c r="BD657" s="98"/>
      <c r="BE657" s="98"/>
      <c r="BF657" s="98"/>
      <c r="BG657" s="98"/>
      <c r="BH657" s="98"/>
      <c r="BI657" s="98"/>
      <c r="BJ657" s="98"/>
      <c r="BK657" s="98"/>
      <c r="BL657" s="98"/>
      <c r="BM657" s="98"/>
      <c r="BN657" s="98"/>
      <c r="BO657" s="98"/>
      <c r="BP657" s="98"/>
      <c r="BQ657" s="98"/>
      <c r="BR657" s="98"/>
      <c r="BS657" s="98"/>
      <c r="BT657" s="98"/>
      <c r="BU657" s="98"/>
      <c r="BV657" s="98"/>
      <c r="BW657" s="98"/>
      <c r="BX657" s="98"/>
      <c r="BY657" s="98"/>
      <c r="BZ657" s="98"/>
      <c r="CA657" s="98"/>
      <c r="CB657" s="98"/>
      <c r="CC657" s="98"/>
      <c r="CD657" s="98"/>
      <c r="CE657" s="98"/>
      <c r="CF657" s="98"/>
      <c r="CG657" s="98"/>
      <c r="CH657" s="98"/>
      <c r="CI657" s="98"/>
      <c r="CJ657" s="98"/>
      <c r="CK657" s="98"/>
      <c r="CL657" s="98"/>
      <c r="CM657" s="98"/>
      <c r="CN657" s="98"/>
      <c r="CO657" s="98"/>
      <c r="CP657" s="98"/>
      <c r="CQ657" s="98"/>
      <c r="CR657" s="98"/>
      <c r="CS657" s="98"/>
      <c r="CT657" s="98"/>
      <c r="CU657" s="98"/>
      <c r="CV657" s="98"/>
      <c r="CW657" s="98"/>
      <c r="CX657" s="98"/>
      <c r="CY657" s="98"/>
      <c r="CZ657" s="98"/>
      <c r="DA657" s="98"/>
      <c r="DB657" s="98"/>
      <c r="DC657" s="98"/>
      <c r="DD657" s="98"/>
      <c r="DE657" s="98"/>
      <c r="DF657" s="98"/>
      <c r="DG657" s="98"/>
      <c r="DH657" s="98"/>
      <c r="DI657" s="98"/>
      <c r="DJ657" s="98"/>
      <c r="DK657" s="98"/>
      <c r="DL657" s="98"/>
      <c r="DM657" s="98"/>
      <c r="DN657" s="98"/>
      <c r="DO657" s="98"/>
      <c r="DP657" s="98"/>
      <c r="DQ657" s="98"/>
      <c r="DR657" s="98"/>
      <c r="DS657" s="98"/>
      <c r="DT657" s="98"/>
      <c r="DU657" s="98"/>
      <c r="DV657" s="98"/>
      <c r="DW657" s="98"/>
      <c r="DX657" s="98"/>
      <c r="DY657" s="98"/>
      <c r="DZ657" s="98"/>
      <c r="EA657" s="98"/>
      <c r="EB657" s="98"/>
      <c r="EC657" s="98"/>
      <c r="ED657" s="98"/>
      <c r="EE657" s="98"/>
      <c r="EF657" s="98"/>
      <c r="EG657" s="98"/>
      <c r="EH657" s="98"/>
      <c r="EI657" s="98"/>
      <c r="EJ657" s="98"/>
      <c r="EK657" s="98"/>
      <c r="EL657" s="98"/>
      <c r="EM657" s="98"/>
      <c r="EN657" s="98"/>
      <c r="EO657" s="98"/>
      <c r="EP657" s="98"/>
      <c r="EQ657" s="98"/>
      <c r="ER657" s="98"/>
      <c r="ES657" s="98"/>
      <c r="ET657" s="98"/>
      <c r="EU657" s="98"/>
      <c r="EV657" s="98"/>
      <c r="EW657" s="98"/>
      <c r="EX657" s="98"/>
      <c r="EY657" s="98"/>
      <c r="EZ657" s="98"/>
      <c r="FA657" s="98"/>
      <c r="FB657" s="98"/>
      <c r="FC657" s="98"/>
      <c r="FD657" s="98"/>
      <c r="FE657" s="98"/>
      <c r="FF657" s="98"/>
      <c r="FG657" s="98"/>
      <c r="FH657" s="98"/>
      <c r="FI657" s="98"/>
      <c r="FJ657" s="98"/>
      <c r="FK657" s="98"/>
      <c r="FL657" s="98"/>
      <c r="FM657" s="98"/>
      <c r="FN657" s="98"/>
      <c r="FO657" s="98"/>
      <c r="FP657" s="98"/>
      <c r="FQ657" s="98"/>
      <c r="FR657" s="98"/>
      <c r="FS657" s="98"/>
      <c r="FT657" s="98"/>
      <c r="FU657" s="98"/>
      <c r="FV657" s="98"/>
      <c r="FW657" s="98"/>
      <c r="FX657" s="98"/>
      <c r="FY657" s="98"/>
      <c r="FZ657" s="98"/>
      <c r="GA657" s="98"/>
      <c r="GB657" s="98"/>
      <c r="GC657" s="98"/>
      <c r="GD657" s="98"/>
      <c r="GE657" s="98"/>
      <c r="GF657" s="98"/>
      <c r="GG657" s="98"/>
      <c r="GH657" s="98"/>
      <c r="GI657" s="98"/>
      <c r="GJ657" s="98"/>
      <c r="GK657" s="98"/>
      <c r="GL657" s="98"/>
      <c r="GM657" s="98"/>
      <c r="GN657" s="98"/>
      <c r="GO657" s="98"/>
      <c r="GP657" s="98"/>
      <c r="GQ657" s="98"/>
      <c r="GR657" s="98"/>
      <c r="GS657" s="98"/>
      <c r="GT657" s="98"/>
      <c r="GU657" s="98"/>
      <c r="GV657" s="98"/>
      <c r="GW657" s="98"/>
      <c r="GX657" s="98"/>
      <c r="GY657" s="98"/>
      <c r="GZ657" s="98"/>
      <c r="HA657" s="98"/>
      <c r="HB657" s="98"/>
      <c r="HC657" s="98"/>
      <c r="HD657" s="98"/>
      <c r="HE657" s="98"/>
      <c r="HF657" s="98"/>
      <c r="HG657" s="98"/>
      <c r="HH657" s="98"/>
      <c r="HI657" s="98"/>
      <c r="HJ657" s="98"/>
      <c r="HK657" s="98"/>
      <c r="HL657" s="98"/>
      <c r="HM657" s="98"/>
      <c r="HN657" s="98"/>
      <c r="HO657" s="98"/>
      <c r="HP657" s="98"/>
      <c r="HQ657" s="98"/>
      <c r="HR657" s="98"/>
      <c r="HS657" s="98"/>
      <c r="HT657" s="98"/>
    </row>
    <row r="658" spans="1:228" ht="15">
      <c r="A658" s="6" t="s">
        <v>1030</v>
      </c>
      <c r="B658" s="7" t="s">
        <v>1031</v>
      </c>
      <c r="C658" s="8">
        <v>28</v>
      </c>
      <c r="D658" s="27">
        <v>40.88</v>
      </c>
      <c r="E658" s="28">
        <v>33.6</v>
      </c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  <c r="AC658" s="98"/>
      <c r="AD658" s="98"/>
      <c r="AE658" s="98"/>
      <c r="AF658" s="98"/>
      <c r="AG658" s="98"/>
      <c r="AH658" s="98"/>
      <c r="AI658" s="98"/>
      <c r="AJ658" s="98"/>
      <c r="AK658" s="98"/>
      <c r="AL658" s="98"/>
      <c r="AM658" s="98"/>
      <c r="AN658" s="98"/>
      <c r="AO658" s="98"/>
      <c r="AP658" s="98"/>
      <c r="AQ658" s="98"/>
      <c r="AR658" s="98"/>
      <c r="AS658" s="98"/>
      <c r="AT658" s="98"/>
      <c r="AU658" s="98"/>
      <c r="AV658" s="98"/>
      <c r="AW658" s="98"/>
      <c r="AX658" s="98"/>
      <c r="AY658" s="98"/>
      <c r="AZ658" s="98"/>
      <c r="BA658" s="98"/>
      <c r="BB658" s="98"/>
      <c r="BC658" s="98"/>
      <c r="BD658" s="98"/>
      <c r="BE658" s="98"/>
      <c r="BF658" s="98"/>
      <c r="BG658" s="98"/>
      <c r="BH658" s="98"/>
      <c r="BI658" s="98"/>
      <c r="BJ658" s="98"/>
      <c r="BK658" s="98"/>
      <c r="BL658" s="98"/>
      <c r="BM658" s="98"/>
      <c r="BN658" s="98"/>
      <c r="BO658" s="98"/>
      <c r="BP658" s="98"/>
      <c r="BQ658" s="98"/>
      <c r="BR658" s="98"/>
      <c r="BS658" s="98"/>
      <c r="BT658" s="98"/>
      <c r="BU658" s="98"/>
      <c r="BV658" s="98"/>
      <c r="BW658" s="98"/>
      <c r="BX658" s="98"/>
      <c r="BY658" s="98"/>
      <c r="BZ658" s="98"/>
      <c r="CA658" s="98"/>
      <c r="CB658" s="98"/>
      <c r="CC658" s="98"/>
      <c r="CD658" s="98"/>
      <c r="CE658" s="98"/>
      <c r="CF658" s="98"/>
      <c r="CG658" s="98"/>
      <c r="CH658" s="98"/>
      <c r="CI658" s="98"/>
      <c r="CJ658" s="98"/>
      <c r="CK658" s="98"/>
      <c r="CL658" s="98"/>
      <c r="CM658" s="98"/>
      <c r="CN658" s="98"/>
      <c r="CO658" s="98"/>
      <c r="CP658" s="98"/>
      <c r="CQ658" s="98"/>
      <c r="CR658" s="98"/>
      <c r="CS658" s="98"/>
      <c r="CT658" s="98"/>
      <c r="CU658" s="98"/>
      <c r="CV658" s="98"/>
      <c r="CW658" s="98"/>
      <c r="CX658" s="98"/>
      <c r="CY658" s="98"/>
      <c r="CZ658" s="98"/>
      <c r="DA658" s="98"/>
      <c r="DB658" s="98"/>
      <c r="DC658" s="98"/>
      <c r="DD658" s="98"/>
      <c r="DE658" s="98"/>
      <c r="DF658" s="98"/>
      <c r="DG658" s="98"/>
      <c r="DH658" s="98"/>
      <c r="DI658" s="98"/>
      <c r="DJ658" s="98"/>
      <c r="DK658" s="98"/>
      <c r="DL658" s="98"/>
      <c r="DM658" s="98"/>
      <c r="DN658" s="98"/>
      <c r="DO658" s="98"/>
      <c r="DP658" s="98"/>
      <c r="DQ658" s="98"/>
      <c r="DR658" s="98"/>
      <c r="DS658" s="98"/>
      <c r="DT658" s="98"/>
      <c r="DU658" s="98"/>
      <c r="DV658" s="98"/>
      <c r="DW658" s="98"/>
      <c r="DX658" s="98"/>
      <c r="DY658" s="98"/>
      <c r="DZ658" s="98"/>
      <c r="EA658" s="98"/>
      <c r="EB658" s="98"/>
      <c r="EC658" s="98"/>
      <c r="ED658" s="98"/>
      <c r="EE658" s="98"/>
      <c r="EF658" s="98"/>
      <c r="EG658" s="98"/>
      <c r="EH658" s="98"/>
      <c r="EI658" s="98"/>
      <c r="EJ658" s="98"/>
      <c r="EK658" s="98"/>
      <c r="EL658" s="98"/>
      <c r="EM658" s="98"/>
      <c r="EN658" s="98"/>
      <c r="EO658" s="98"/>
      <c r="EP658" s="98"/>
      <c r="EQ658" s="98"/>
      <c r="ER658" s="98"/>
      <c r="ES658" s="98"/>
      <c r="ET658" s="98"/>
      <c r="EU658" s="98"/>
      <c r="EV658" s="98"/>
      <c r="EW658" s="98"/>
      <c r="EX658" s="98"/>
      <c r="EY658" s="98"/>
      <c r="EZ658" s="98"/>
      <c r="FA658" s="98"/>
      <c r="FB658" s="98"/>
      <c r="FC658" s="98"/>
      <c r="FD658" s="98"/>
      <c r="FE658" s="98"/>
      <c r="FF658" s="98"/>
      <c r="FG658" s="98"/>
      <c r="FH658" s="98"/>
      <c r="FI658" s="98"/>
      <c r="FJ658" s="98"/>
      <c r="FK658" s="98"/>
      <c r="FL658" s="98"/>
      <c r="FM658" s="98"/>
      <c r="FN658" s="98"/>
      <c r="FO658" s="98"/>
      <c r="FP658" s="98"/>
      <c r="FQ658" s="98"/>
      <c r="FR658" s="98"/>
      <c r="FS658" s="98"/>
      <c r="FT658" s="98"/>
      <c r="FU658" s="98"/>
      <c r="FV658" s="98"/>
      <c r="FW658" s="98"/>
      <c r="FX658" s="98"/>
      <c r="FY658" s="98"/>
      <c r="FZ658" s="98"/>
      <c r="GA658" s="98"/>
      <c r="GB658" s="98"/>
      <c r="GC658" s="98"/>
      <c r="GD658" s="98"/>
      <c r="GE658" s="98"/>
      <c r="GF658" s="98"/>
      <c r="GG658" s="98"/>
      <c r="GH658" s="98"/>
      <c r="GI658" s="98"/>
      <c r="GJ658" s="98"/>
      <c r="GK658" s="98"/>
      <c r="GL658" s="98"/>
      <c r="GM658" s="98"/>
      <c r="GN658" s="98"/>
      <c r="GO658" s="98"/>
      <c r="GP658" s="98"/>
      <c r="GQ658" s="98"/>
      <c r="GR658" s="98"/>
      <c r="GS658" s="98"/>
      <c r="GT658" s="98"/>
      <c r="GU658" s="98"/>
      <c r="GV658" s="98"/>
      <c r="GW658" s="98"/>
      <c r="GX658" s="98"/>
      <c r="GY658" s="98"/>
      <c r="GZ658" s="98"/>
      <c r="HA658" s="98"/>
      <c r="HB658" s="98"/>
      <c r="HC658" s="98"/>
      <c r="HD658" s="98"/>
      <c r="HE658" s="98"/>
      <c r="HF658" s="98"/>
      <c r="HG658" s="98"/>
      <c r="HH658" s="98"/>
      <c r="HI658" s="98"/>
      <c r="HJ658" s="98"/>
      <c r="HK658" s="98"/>
      <c r="HL658" s="98"/>
      <c r="HM658" s="98"/>
      <c r="HN658" s="98"/>
      <c r="HO658" s="98"/>
      <c r="HP658" s="98"/>
      <c r="HQ658" s="98"/>
      <c r="HR658" s="98"/>
      <c r="HS658" s="98"/>
      <c r="HT658" s="98"/>
    </row>
    <row r="659" spans="1:228" ht="15">
      <c r="A659" s="6" t="s">
        <v>1032</v>
      </c>
      <c r="B659" s="7" t="s">
        <v>2111</v>
      </c>
      <c r="C659" s="8">
        <v>628.73</v>
      </c>
      <c r="D659" s="27">
        <v>917.94</v>
      </c>
      <c r="E659" s="28">
        <v>754.47</v>
      </c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F659" s="98"/>
      <c r="AG659" s="98"/>
      <c r="AH659" s="98"/>
      <c r="AI659" s="98"/>
      <c r="AJ659" s="98"/>
      <c r="AK659" s="98"/>
      <c r="AL659" s="98"/>
      <c r="AM659" s="98"/>
      <c r="AN659" s="98"/>
      <c r="AO659" s="98"/>
      <c r="AP659" s="98"/>
      <c r="AQ659" s="98"/>
      <c r="AR659" s="98"/>
      <c r="AS659" s="98"/>
      <c r="AT659" s="98"/>
      <c r="AU659" s="98"/>
      <c r="AV659" s="98"/>
      <c r="AW659" s="98"/>
      <c r="AX659" s="98"/>
      <c r="AY659" s="98"/>
      <c r="AZ659" s="98"/>
      <c r="BA659" s="98"/>
      <c r="BB659" s="98"/>
      <c r="BC659" s="98"/>
      <c r="BD659" s="98"/>
      <c r="BE659" s="98"/>
      <c r="BF659" s="98"/>
      <c r="BG659" s="98"/>
      <c r="BH659" s="98"/>
      <c r="BI659" s="98"/>
      <c r="BJ659" s="98"/>
      <c r="BK659" s="98"/>
      <c r="BL659" s="98"/>
      <c r="BM659" s="98"/>
      <c r="BN659" s="98"/>
      <c r="BO659" s="98"/>
      <c r="BP659" s="98"/>
      <c r="BQ659" s="98"/>
      <c r="BR659" s="98"/>
      <c r="BS659" s="98"/>
      <c r="BT659" s="98"/>
      <c r="BU659" s="98"/>
      <c r="BV659" s="98"/>
      <c r="BW659" s="98"/>
      <c r="BX659" s="98"/>
      <c r="BY659" s="98"/>
      <c r="BZ659" s="98"/>
      <c r="CA659" s="98"/>
      <c r="CB659" s="98"/>
      <c r="CC659" s="98"/>
      <c r="CD659" s="98"/>
      <c r="CE659" s="98"/>
      <c r="CF659" s="98"/>
      <c r="CG659" s="98"/>
      <c r="CH659" s="98"/>
      <c r="CI659" s="98"/>
      <c r="CJ659" s="98"/>
      <c r="CK659" s="98"/>
      <c r="CL659" s="98"/>
      <c r="CM659" s="98"/>
      <c r="CN659" s="98"/>
      <c r="CO659" s="98"/>
      <c r="CP659" s="98"/>
      <c r="CQ659" s="98"/>
      <c r="CR659" s="98"/>
      <c r="CS659" s="98"/>
      <c r="CT659" s="98"/>
      <c r="CU659" s="98"/>
      <c r="CV659" s="98"/>
      <c r="CW659" s="98"/>
      <c r="CX659" s="98"/>
      <c r="CY659" s="98"/>
      <c r="CZ659" s="98"/>
      <c r="DA659" s="98"/>
      <c r="DB659" s="98"/>
      <c r="DC659" s="98"/>
      <c r="DD659" s="98"/>
      <c r="DE659" s="98"/>
      <c r="DF659" s="98"/>
      <c r="DG659" s="98"/>
      <c r="DH659" s="98"/>
      <c r="DI659" s="98"/>
      <c r="DJ659" s="98"/>
      <c r="DK659" s="98"/>
      <c r="DL659" s="98"/>
      <c r="DM659" s="98"/>
      <c r="DN659" s="98"/>
      <c r="DO659" s="98"/>
      <c r="DP659" s="98"/>
      <c r="DQ659" s="98"/>
      <c r="DR659" s="98"/>
      <c r="DS659" s="98"/>
      <c r="DT659" s="98"/>
      <c r="DU659" s="98"/>
      <c r="DV659" s="98"/>
      <c r="DW659" s="98"/>
      <c r="DX659" s="98"/>
      <c r="DY659" s="98"/>
      <c r="DZ659" s="98"/>
      <c r="EA659" s="98"/>
      <c r="EB659" s="98"/>
      <c r="EC659" s="98"/>
      <c r="ED659" s="98"/>
      <c r="EE659" s="98"/>
      <c r="EF659" s="98"/>
      <c r="EG659" s="98"/>
      <c r="EH659" s="98"/>
      <c r="EI659" s="98"/>
      <c r="EJ659" s="98"/>
      <c r="EK659" s="98"/>
      <c r="EL659" s="98"/>
      <c r="EM659" s="98"/>
      <c r="EN659" s="98"/>
      <c r="EO659" s="98"/>
      <c r="EP659" s="98"/>
      <c r="EQ659" s="98"/>
      <c r="ER659" s="98"/>
      <c r="ES659" s="98"/>
      <c r="ET659" s="98"/>
      <c r="EU659" s="98"/>
      <c r="EV659" s="98"/>
      <c r="EW659" s="98"/>
      <c r="EX659" s="98"/>
      <c r="EY659" s="98"/>
      <c r="EZ659" s="98"/>
      <c r="FA659" s="98"/>
      <c r="FB659" s="98"/>
      <c r="FC659" s="98"/>
      <c r="FD659" s="98"/>
      <c r="FE659" s="98"/>
      <c r="FF659" s="98"/>
      <c r="FG659" s="98"/>
      <c r="FH659" s="98"/>
      <c r="FI659" s="98"/>
      <c r="FJ659" s="98"/>
      <c r="FK659" s="98"/>
      <c r="FL659" s="98"/>
      <c r="FM659" s="98"/>
      <c r="FN659" s="98"/>
      <c r="FO659" s="98"/>
      <c r="FP659" s="98"/>
      <c r="FQ659" s="98"/>
      <c r="FR659" s="98"/>
      <c r="FS659" s="98"/>
      <c r="FT659" s="98"/>
      <c r="FU659" s="98"/>
      <c r="FV659" s="98"/>
      <c r="FW659" s="98"/>
      <c r="FX659" s="98"/>
      <c r="FY659" s="98"/>
      <c r="FZ659" s="98"/>
      <c r="GA659" s="98"/>
      <c r="GB659" s="98"/>
      <c r="GC659" s="98"/>
      <c r="GD659" s="98"/>
      <c r="GE659" s="98"/>
      <c r="GF659" s="98"/>
      <c r="GG659" s="98"/>
      <c r="GH659" s="98"/>
      <c r="GI659" s="98"/>
      <c r="GJ659" s="98"/>
      <c r="GK659" s="98"/>
      <c r="GL659" s="98"/>
      <c r="GM659" s="98"/>
      <c r="GN659" s="98"/>
      <c r="GO659" s="98"/>
      <c r="GP659" s="98"/>
      <c r="GQ659" s="98"/>
      <c r="GR659" s="98"/>
      <c r="GS659" s="98"/>
      <c r="GT659" s="98"/>
      <c r="GU659" s="98"/>
      <c r="GV659" s="98"/>
      <c r="GW659" s="98"/>
      <c r="GX659" s="98"/>
      <c r="GY659" s="98"/>
      <c r="GZ659" s="98"/>
      <c r="HA659" s="98"/>
      <c r="HB659" s="98"/>
      <c r="HC659" s="98"/>
      <c r="HD659" s="98"/>
      <c r="HE659" s="98"/>
      <c r="HF659" s="98"/>
      <c r="HG659" s="98"/>
      <c r="HH659" s="98"/>
      <c r="HI659" s="98"/>
      <c r="HJ659" s="98"/>
      <c r="HK659" s="98"/>
      <c r="HL659" s="98"/>
      <c r="HM659" s="98"/>
      <c r="HN659" s="98"/>
      <c r="HO659" s="98"/>
      <c r="HP659" s="98"/>
      <c r="HQ659" s="98"/>
      <c r="HR659" s="98"/>
      <c r="HS659" s="98"/>
      <c r="HT659" s="98"/>
    </row>
    <row r="660" spans="1:228" ht="15">
      <c r="A660" s="6" t="s">
        <v>1033</v>
      </c>
      <c r="B660" s="7" t="s">
        <v>2112</v>
      </c>
      <c r="C660" s="8">
        <v>75.6</v>
      </c>
      <c r="D660" s="27">
        <v>110.38</v>
      </c>
      <c r="E660" s="28">
        <v>90.72</v>
      </c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  <c r="AC660" s="98"/>
      <c r="AD660" s="98"/>
      <c r="AE660" s="98"/>
      <c r="AF660" s="98"/>
      <c r="AG660" s="98"/>
      <c r="AH660" s="98"/>
      <c r="AI660" s="98"/>
      <c r="AJ660" s="98"/>
      <c r="AK660" s="98"/>
      <c r="AL660" s="98"/>
      <c r="AM660" s="98"/>
      <c r="AN660" s="98"/>
      <c r="AO660" s="98"/>
      <c r="AP660" s="98"/>
      <c r="AQ660" s="98"/>
      <c r="AR660" s="98"/>
      <c r="AS660" s="98"/>
      <c r="AT660" s="98"/>
      <c r="AU660" s="98"/>
      <c r="AV660" s="98"/>
      <c r="AW660" s="98"/>
      <c r="AX660" s="98"/>
      <c r="AY660" s="98"/>
      <c r="AZ660" s="98"/>
      <c r="BA660" s="98"/>
      <c r="BB660" s="98"/>
      <c r="BC660" s="98"/>
      <c r="BD660" s="98"/>
      <c r="BE660" s="98"/>
      <c r="BF660" s="98"/>
      <c r="BG660" s="98"/>
      <c r="BH660" s="98"/>
      <c r="BI660" s="98"/>
      <c r="BJ660" s="98"/>
      <c r="BK660" s="98"/>
      <c r="BL660" s="98"/>
      <c r="BM660" s="98"/>
      <c r="BN660" s="98"/>
      <c r="BO660" s="98"/>
      <c r="BP660" s="98"/>
      <c r="BQ660" s="98"/>
      <c r="BR660" s="98"/>
      <c r="BS660" s="98"/>
      <c r="BT660" s="98"/>
      <c r="BU660" s="98"/>
      <c r="BV660" s="98"/>
      <c r="BW660" s="98"/>
      <c r="BX660" s="98"/>
      <c r="BY660" s="98"/>
      <c r="BZ660" s="98"/>
      <c r="CA660" s="98"/>
      <c r="CB660" s="98"/>
      <c r="CC660" s="98"/>
      <c r="CD660" s="98"/>
      <c r="CE660" s="98"/>
      <c r="CF660" s="98"/>
      <c r="CG660" s="98"/>
      <c r="CH660" s="98"/>
      <c r="CI660" s="98"/>
      <c r="CJ660" s="98"/>
      <c r="CK660" s="98"/>
      <c r="CL660" s="98"/>
      <c r="CM660" s="98"/>
      <c r="CN660" s="98"/>
      <c r="CO660" s="98"/>
      <c r="CP660" s="98"/>
      <c r="CQ660" s="98"/>
      <c r="CR660" s="98"/>
      <c r="CS660" s="98"/>
      <c r="CT660" s="98"/>
      <c r="CU660" s="98"/>
      <c r="CV660" s="98"/>
      <c r="CW660" s="98"/>
      <c r="CX660" s="98"/>
      <c r="CY660" s="98"/>
      <c r="CZ660" s="98"/>
      <c r="DA660" s="98"/>
      <c r="DB660" s="98"/>
      <c r="DC660" s="98"/>
      <c r="DD660" s="98"/>
      <c r="DE660" s="98"/>
      <c r="DF660" s="98"/>
      <c r="DG660" s="98"/>
      <c r="DH660" s="98"/>
      <c r="DI660" s="98"/>
      <c r="DJ660" s="98"/>
      <c r="DK660" s="98"/>
      <c r="DL660" s="98"/>
      <c r="DM660" s="98"/>
      <c r="DN660" s="98"/>
      <c r="DO660" s="98"/>
      <c r="DP660" s="98"/>
      <c r="DQ660" s="98"/>
      <c r="DR660" s="98"/>
      <c r="DS660" s="98"/>
      <c r="DT660" s="98"/>
      <c r="DU660" s="98"/>
      <c r="DV660" s="98"/>
      <c r="DW660" s="98"/>
      <c r="DX660" s="98"/>
      <c r="DY660" s="98"/>
      <c r="DZ660" s="98"/>
      <c r="EA660" s="98"/>
      <c r="EB660" s="98"/>
      <c r="EC660" s="98"/>
      <c r="ED660" s="98"/>
      <c r="EE660" s="98"/>
      <c r="EF660" s="98"/>
      <c r="EG660" s="98"/>
      <c r="EH660" s="98"/>
      <c r="EI660" s="98"/>
      <c r="EJ660" s="98"/>
      <c r="EK660" s="98"/>
      <c r="EL660" s="98"/>
      <c r="EM660" s="98"/>
      <c r="EN660" s="98"/>
      <c r="EO660" s="98"/>
      <c r="EP660" s="98"/>
      <c r="EQ660" s="98"/>
      <c r="ER660" s="98"/>
      <c r="ES660" s="98"/>
      <c r="ET660" s="98"/>
      <c r="EU660" s="98"/>
      <c r="EV660" s="98"/>
      <c r="EW660" s="98"/>
      <c r="EX660" s="98"/>
      <c r="EY660" s="98"/>
      <c r="EZ660" s="98"/>
      <c r="FA660" s="98"/>
      <c r="FB660" s="98"/>
      <c r="FC660" s="98"/>
      <c r="FD660" s="98"/>
      <c r="FE660" s="98"/>
      <c r="FF660" s="98"/>
      <c r="FG660" s="98"/>
      <c r="FH660" s="98"/>
      <c r="FI660" s="98"/>
      <c r="FJ660" s="98"/>
      <c r="FK660" s="98"/>
      <c r="FL660" s="98"/>
      <c r="FM660" s="98"/>
      <c r="FN660" s="98"/>
      <c r="FO660" s="98"/>
      <c r="FP660" s="98"/>
      <c r="FQ660" s="98"/>
      <c r="FR660" s="98"/>
      <c r="FS660" s="98"/>
      <c r="FT660" s="98"/>
      <c r="FU660" s="98"/>
      <c r="FV660" s="98"/>
      <c r="FW660" s="98"/>
      <c r="FX660" s="98"/>
      <c r="FY660" s="98"/>
      <c r="FZ660" s="98"/>
      <c r="GA660" s="98"/>
      <c r="GB660" s="98"/>
      <c r="GC660" s="98"/>
      <c r="GD660" s="98"/>
      <c r="GE660" s="98"/>
      <c r="GF660" s="98"/>
      <c r="GG660" s="98"/>
      <c r="GH660" s="98"/>
      <c r="GI660" s="98"/>
      <c r="GJ660" s="98"/>
      <c r="GK660" s="98"/>
      <c r="GL660" s="98"/>
      <c r="GM660" s="98"/>
      <c r="GN660" s="98"/>
      <c r="GO660" s="98"/>
      <c r="GP660" s="98"/>
      <c r="GQ660" s="98"/>
      <c r="GR660" s="98"/>
      <c r="GS660" s="98"/>
      <c r="GT660" s="98"/>
      <c r="GU660" s="98"/>
      <c r="GV660" s="98"/>
      <c r="GW660" s="98"/>
      <c r="GX660" s="98"/>
      <c r="GY660" s="98"/>
      <c r="GZ660" s="98"/>
      <c r="HA660" s="98"/>
      <c r="HB660" s="98"/>
      <c r="HC660" s="98"/>
      <c r="HD660" s="98"/>
      <c r="HE660" s="98"/>
      <c r="HF660" s="98"/>
      <c r="HG660" s="98"/>
      <c r="HH660" s="98"/>
      <c r="HI660" s="98"/>
      <c r="HJ660" s="98"/>
      <c r="HK660" s="98"/>
      <c r="HL660" s="98"/>
      <c r="HM660" s="98"/>
      <c r="HN660" s="98"/>
      <c r="HO660" s="98"/>
      <c r="HP660" s="98"/>
      <c r="HQ660" s="98"/>
      <c r="HR660" s="98"/>
      <c r="HS660" s="98"/>
      <c r="HT660" s="98"/>
    </row>
    <row r="661" spans="1:228" ht="15">
      <c r="A661" s="6" t="s">
        <v>1034</v>
      </c>
      <c r="B661" s="7" t="s">
        <v>1035</v>
      </c>
      <c r="C661" s="8">
        <v>161</v>
      </c>
      <c r="D661" s="27">
        <v>235.06</v>
      </c>
      <c r="E661" s="28">
        <v>193.2</v>
      </c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8"/>
      <c r="AL661" s="98"/>
      <c r="AM661" s="98"/>
      <c r="AN661" s="98"/>
      <c r="AO661" s="98"/>
      <c r="AP661" s="98"/>
      <c r="AQ661" s="98"/>
      <c r="AR661" s="98"/>
      <c r="AS661" s="98"/>
      <c r="AT661" s="98"/>
      <c r="AU661" s="98"/>
      <c r="AV661" s="98"/>
      <c r="AW661" s="98"/>
      <c r="AX661" s="98"/>
      <c r="AY661" s="98"/>
      <c r="AZ661" s="98"/>
      <c r="BA661" s="98"/>
      <c r="BB661" s="98"/>
      <c r="BC661" s="98"/>
      <c r="BD661" s="98"/>
      <c r="BE661" s="98"/>
      <c r="BF661" s="98"/>
      <c r="BG661" s="98"/>
      <c r="BH661" s="98"/>
      <c r="BI661" s="98"/>
      <c r="BJ661" s="98"/>
      <c r="BK661" s="98"/>
      <c r="BL661" s="98"/>
      <c r="BM661" s="98"/>
      <c r="BN661" s="98"/>
      <c r="BO661" s="98"/>
      <c r="BP661" s="98"/>
      <c r="BQ661" s="98"/>
      <c r="BR661" s="98"/>
      <c r="BS661" s="98"/>
      <c r="BT661" s="98"/>
      <c r="BU661" s="98"/>
      <c r="BV661" s="98"/>
      <c r="BW661" s="98"/>
      <c r="BX661" s="98"/>
      <c r="BY661" s="98"/>
      <c r="BZ661" s="98"/>
      <c r="CA661" s="98"/>
      <c r="CB661" s="98"/>
      <c r="CC661" s="98"/>
      <c r="CD661" s="98"/>
      <c r="CE661" s="98"/>
      <c r="CF661" s="98"/>
      <c r="CG661" s="98"/>
      <c r="CH661" s="98"/>
      <c r="CI661" s="98"/>
      <c r="CJ661" s="98"/>
      <c r="CK661" s="98"/>
      <c r="CL661" s="98"/>
      <c r="CM661" s="98"/>
      <c r="CN661" s="98"/>
      <c r="CO661" s="98"/>
      <c r="CP661" s="98"/>
      <c r="CQ661" s="98"/>
      <c r="CR661" s="98"/>
      <c r="CS661" s="98"/>
      <c r="CT661" s="98"/>
      <c r="CU661" s="98"/>
      <c r="CV661" s="98"/>
      <c r="CW661" s="98"/>
      <c r="CX661" s="98"/>
      <c r="CY661" s="98"/>
      <c r="CZ661" s="98"/>
      <c r="DA661" s="98"/>
      <c r="DB661" s="98"/>
      <c r="DC661" s="98"/>
      <c r="DD661" s="98"/>
      <c r="DE661" s="98"/>
      <c r="DF661" s="98"/>
      <c r="DG661" s="98"/>
      <c r="DH661" s="98"/>
      <c r="DI661" s="98"/>
      <c r="DJ661" s="98"/>
      <c r="DK661" s="98"/>
      <c r="DL661" s="98"/>
      <c r="DM661" s="98"/>
      <c r="DN661" s="98"/>
      <c r="DO661" s="98"/>
      <c r="DP661" s="98"/>
      <c r="DQ661" s="98"/>
      <c r="DR661" s="98"/>
      <c r="DS661" s="98"/>
      <c r="DT661" s="98"/>
      <c r="DU661" s="98"/>
      <c r="DV661" s="98"/>
      <c r="DW661" s="98"/>
      <c r="DX661" s="98"/>
      <c r="DY661" s="98"/>
      <c r="DZ661" s="98"/>
      <c r="EA661" s="98"/>
      <c r="EB661" s="98"/>
      <c r="EC661" s="98"/>
      <c r="ED661" s="98"/>
      <c r="EE661" s="98"/>
      <c r="EF661" s="98"/>
      <c r="EG661" s="98"/>
      <c r="EH661" s="98"/>
      <c r="EI661" s="98"/>
      <c r="EJ661" s="98"/>
      <c r="EK661" s="98"/>
      <c r="EL661" s="98"/>
      <c r="EM661" s="98"/>
      <c r="EN661" s="98"/>
      <c r="EO661" s="98"/>
      <c r="EP661" s="98"/>
      <c r="EQ661" s="98"/>
      <c r="ER661" s="98"/>
      <c r="ES661" s="98"/>
      <c r="ET661" s="98"/>
      <c r="EU661" s="98"/>
      <c r="EV661" s="98"/>
      <c r="EW661" s="98"/>
      <c r="EX661" s="98"/>
      <c r="EY661" s="98"/>
      <c r="EZ661" s="98"/>
      <c r="FA661" s="98"/>
      <c r="FB661" s="98"/>
      <c r="FC661" s="98"/>
      <c r="FD661" s="98"/>
      <c r="FE661" s="98"/>
      <c r="FF661" s="98"/>
      <c r="FG661" s="98"/>
      <c r="FH661" s="98"/>
      <c r="FI661" s="98"/>
      <c r="FJ661" s="98"/>
      <c r="FK661" s="98"/>
      <c r="FL661" s="98"/>
      <c r="FM661" s="98"/>
      <c r="FN661" s="98"/>
      <c r="FO661" s="98"/>
      <c r="FP661" s="98"/>
      <c r="FQ661" s="98"/>
      <c r="FR661" s="98"/>
      <c r="FS661" s="98"/>
      <c r="FT661" s="98"/>
      <c r="FU661" s="98"/>
      <c r="FV661" s="98"/>
      <c r="FW661" s="98"/>
      <c r="FX661" s="98"/>
      <c r="FY661" s="98"/>
      <c r="FZ661" s="98"/>
      <c r="GA661" s="98"/>
      <c r="GB661" s="98"/>
      <c r="GC661" s="98"/>
      <c r="GD661" s="98"/>
      <c r="GE661" s="98"/>
      <c r="GF661" s="98"/>
      <c r="GG661" s="98"/>
      <c r="GH661" s="98"/>
      <c r="GI661" s="98"/>
      <c r="GJ661" s="98"/>
      <c r="GK661" s="98"/>
      <c r="GL661" s="98"/>
      <c r="GM661" s="98"/>
      <c r="GN661" s="98"/>
      <c r="GO661" s="98"/>
      <c r="GP661" s="98"/>
      <c r="GQ661" s="98"/>
      <c r="GR661" s="98"/>
      <c r="GS661" s="98"/>
      <c r="GT661" s="98"/>
      <c r="GU661" s="98"/>
      <c r="GV661" s="98"/>
      <c r="GW661" s="98"/>
      <c r="GX661" s="98"/>
      <c r="GY661" s="98"/>
      <c r="GZ661" s="98"/>
      <c r="HA661" s="98"/>
      <c r="HB661" s="98"/>
      <c r="HC661" s="98"/>
      <c r="HD661" s="98"/>
      <c r="HE661" s="98"/>
      <c r="HF661" s="98"/>
      <c r="HG661" s="98"/>
      <c r="HH661" s="98"/>
      <c r="HI661" s="98"/>
      <c r="HJ661" s="98"/>
      <c r="HK661" s="98"/>
      <c r="HL661" s="98"/>
      <c r="HM661" s="98"/>
      <c r="HN661" s="98"/>
      <c r="HO661" s="98"/>
      <c r="HP661" s="98"/>
      <c r="HQ661" s="98"/>
      <c r="HR661" s="98"/>
      <c r="HS661" s="98"/>
      <c r="HT661" s="98"/>
    </row>
    <row r="662" spans="1:228" ht="15">
      <c r="A662" s="6" t="s">
        <v>1036</v>
      </c>
      <c r="B662" s="7" t="s">
        <v>1037</v>
      </c>
      <c r="C662" s="8">
        <v>147</v>
      </c>
      <c r="D662" s="27">
        <v>0</v>
      </c>
      <c r="E662" s="28">
        <v>0</v>
      </c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8"/>
      <c r="AL662" s="98"/>
      <c r="AM662" s="98"/>
      <c r="AN662" s="98"/>
      <c r="AO662" s="98"/>
      <c r="AP662" s="98"/>
      <c r="AQ662" s="98"/>
      <c r="AR662" s="98"/>
      <c r="AS662" s="98"/>
      <c r="AT662" s="98"/>
      <c r="AU662" s="98"/>
      <c r="AV662" s="98"/>
      <c r="AW662" s="98"/>
      <c r="AX662" s="98"/>
      <c r="AY662" s="98"/>
      <c r="AZ662" s="98"/>
      <c r="BA662" s="98"/>
      <c r="BB662" s="98"/>
      <c r="BC662" s="98"/>
      <c r="BD662" s="98"/>
      <c r="BE662" s="98"/>
      <c r="BF662" s="98"/>
      <c r="BG662" s="98"/>
      <c r="BH662" s="98"/>
      <c r="BI662" s="98"/>
      <c r="BJ662" s="98"/>
      <c r="BK662" s="98"/>
      <c r="BL662" s="98"/>
      <c r="BM662" s="98"/>
      <c r="BN662" s="98"/>
      <c r="BO662" s="98"/>
      <c r="BP662" s="98"/>
      <c r="BQ662" s="98"/>
      <c r="BR662" s="98"/>
      <c r="BS662" s="98"/>
      <c r="BT662" s="98"/>
      <c r="BU662" s="98"/>
      <c r="BV662" s="98"/>
      <c r="BW662" s="98"/>
      <c r="BX662" s="98"/>
      <c r="BY662" s="98"/>
      <c r="BZ662" s="98"/>
      <c r="CA662" s="98"/>
      <c r="CB662" s="98"/>
      <c r="CC662" s="98"/>
      <c r="CD662" s="98"/>
      <c r="CE662" s="98"/>
      <c r="CF662" s="98"/>
      <c r="CG662" s="98"/>
      <c r="CH662" s="98"/>
      <c r="CI662" s="98"/>
      <c r="CJ662" s="98"/>
      <c r="CK662" s="98"/>
      <c r="CL662" s="98"/>
      <c r="CM662" s="98"/>
      <c r="CN662" s="98"/>
      <c r="CO662" s="98"/>
      <c r="CP662" s="98"/>
      <c r="CQ662" s="98"/>
      <c r="CR662" s="98"/>
      <c r="CS662" s="98"/>
      <c r="CT662" s="98"/>
      <c r="CU662" s="98"/>
      <c r="CV662" s="98"/>
      <c r="CW662" s="98"/>
      <c r="CX662" s="98"/>
      <c r="CY662" s="98"/>
      <c r="CZ662" s="98"/>
      <c r="DA662" s="98"/>
      <c r="DB662" s="98"/>
      <c r="DC662" s="98"/>
      <c r="DD662" s="98"/>
      <c r="DE662" s="98"/>
      <c r="DF662" s="98"/>
      <c r="DG662" s="98"/>
      <c r="DH662" s="98"/>
      <c r="DI662" s="98"/>
      <c r="DJ662" s="98"/>
      <c r="DK662" s="98"/>
      <c r="DL662" s="98"/>
      <c r="DM662" s="98"/>
      <c r="DN662" s="98"/>
      <c r="DO662" s="98"/>
      <c r="DP662" s="98"/>
      <c r="DQ662" s="98"/>
      <c r="DR662" s="98"/>
      <c r="DS662" s="98"/>
      <c r="DT662" s="98"/>
      <c r="DU662" s="98"/>
      <c r="DV662" s="98"/>
      <c r="DW662" s="98"/>
      <c r="DX662" s="98"/>
      <c r="DY662" s="98"/>
      <c r="DZ662" s="98"/>
      <c r="EA662" s="98"/>
      <c r="EB662" s="98"/>
      <c r="EC662" s="98"/>
      <c r="ED662" s="98"/>
      <c r="EE662" s="98"/>
      <c r="EF662" s="98"/>
      <c r="EG662" s="98"/>
      <c r="EH662" s="98"/>
      <c r="EI662" s="98"/>
      <c r="EJ662" s="98"/>
      <c r="EK662" s="98"/>
      <c r="EL662" s="98"/>
      <c r="EM662" s="98"/>
      <c r="EN662" s="98"/>
      <c r="EO662" s="98"/>
      <c r="EP662" s="98"/>
      <c r="EQ662" s="98"/>
      <c r="ER662" s="98"/>
      <c r="ES662" s="98"/>
      <c r="ET662" s="98"/>
      <c r="EU662" s="98"/>
      <c r="EV662" s="98"/>
      <c r="EW662" s="98"/>
      <c r="EX662" s="98"/>
      <c r="EY662" s="98"/>
      <c r="EZ662" s="98"/>
      <c r="FA662" s="98"/>
      <c r="FB662" s="98"/>
      <c r="FC662" s="98"/>
      <c r="FD662" s="98"/>
      <c r="FE662" s="98"/>
      <c r="FF662" s="98"/>
      <c r="FG662" s="98"/>
      <c r="FH662" s="98"/>
      <c r="FI662" s="98"/>
      <c r="FJ662" s="98"/>
      <c r="FK662" s="98"/>
      <c r="FL662" s="98"/>
      <c r="FM662" s="98"/>
      <c r="FN662" s="98"/>
      <c r="FO662" s="98"/>
      <c r="FP662" s="98"/>
      <c r="FQ662" s="98"/>
      <c r="FR662" s="98"/>
      <c r="FS662" s="98"/>
      <c r="FT662" s="98"/>
      <c r="FU662" s="98"/>
      <c r="FV662" s="98"/>
      <c r="FW662" s="98"/>
      <c r="FX662" s="98"/>
      <c r="FY662" s="98"/>
      <c r="FZ662" s="98"/>
      <c r="GA662" s="98"/>
      <c r="GB662" s="98"/>
      <c r="GC662" s="98"/>
      <c r="GD662" s="98"/>
      <c r="GE662" s="98"/>
      <c r="GF662" s="98"/>
      <c r="GG662" s="98"/>
      <c r="GH662" s="98"/>
      <c r="GI662" s="98"/>
      <c r="GJ662" s="98"/>
      <c r="GK662" s="98"/>
      <c r="GL662" s="98"/>
      <c r="GM662" s="98"/>
      <c r="GN662" s="98"/>
      <c r="GO662" s="98"/>
      <c r="GP662" s="98"/>
      <c r="GQ662" s="98"/>
      <c r="GR662" s="98"/>
      <c r="GS662" s="98"/>
      <c r="GT662" s="98"/>
      <c r="GU662" s="98"/>
      <c r="GV662" s="98"/>
      <c r="GW662" s="98"/>
      <c r="GX662" s="98"/>
      <c r="GY662" s="98"/>
      <c r="GZ662" s="98"/>
      <c r="HA662" s="98"/>
      <c r="HB662" s="98"/>
      <c r="HC662" s="98"/>
      <c r="HD662" s="98"/>
      <c r="HE662" s="98"/>
      <c r="HF662" s="98"/>
      <c r="HG662" s="98"/>
      <c r="HH662" s="98"/>
      <c r="HI662" s="98"/>
      <c r="HJ662" s="98"/>
      <c r="HK662" s="98"/>
      <c r="HL662" s="98"/>
      <c r="HM662" s="98"/>
      <c r="HN662" s="98"/>
      <c r="HO662" s="98"/>
      <c r="HP662" s="98"/>
      <c r="HQ662" s="98"/>
      <c r="HR662" s="98"/>
      <c r="HS662" s="98"/>
      <c r="HT662" s="98"/>
    </row>
    <row r="663" spans="1:228" ht="15">
      <c r="A663" s="6" t="s">
        <v>1038</v>
      </c>
      <c r="B663" s="7" t="s">
        <v>1039</v>
      </c>
      <c r="C663" s="8">
        <v>147</v>
      </c>
      <c r="D663" s="27">
        <v>0</v>
      </c>
      <c r="E663" s="28">
        <v>0</v>
      </c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8"/>
      <c r="AL663" s="98"/>
      <c r="AM663" s="98"/>
      <c r="AN663" s="98"/>
      <c r="AO663" s="98"/>
      <c r="AP663" s="98"/>
      <c r="AQ663" s="98"/>
      <c r="AR663" s="98"/>
      <c r="AS663" s="98"/>
      <c r="AT663" s="98"/>
      <c r="AU663" s="98"/>
      <c r="AV663" s="98"/>
      <c r="AW663" s="98"/>
      <c r="AX663" s="98"/>
      <c r="AY663" s="98"/>
      <c r="AZ663" s="98"/>
      <c r="BA663" s="98"/>
      <c r="BB663" s="98"/>
      <c r="BC663" s="98"/>
      <c r="BD663" s="98"/>
      <c r="BE663" s="98"/>
      <c r="BF663" s="98"/>
      <c r="BG663" s="98"/>
      <c r="BH663" s="98"/>
      <c r="BI663" s="98"/>
      <c r="BJ663" s="98"/>
      <c r="BK663" s="98"/>
      <c r="BL663" s="98"/>
      <c r="BM663" s="98"/>
      <c r="BN663" s="98"/>
      <c r="BO663" s="98"/>
      <c r="BP663" s="98"/>
      <c r="BQ663" s="98"/>
      <c r="BR663" s="98"/>
      <c r="BS663" s="98"/>
      <c r="BT663" s="98"/>
      <c r="BU663" s="98"/>
      <c r="BV663" s="98"/>
      <c r="BW663" s="98"/>
      <c r="BX663" s="98"/>
      <c r="BY663" s="98"/>
      <c r="BZ663" s="98"/>
      <c r="CA663" s="98"/>
      <c r="CB663" s="98"/>
      <c r="CC663" s="98"/>
      <c r="CD663" s="98"/>
      <c r="CE663" s="98"/>
      <c r="CF663" s="98"/>
      <c r="CG663" s="98"/>
      <c r="CH663" s="98"/>
      <c r="CI663" s="98"/>
      <c r="CJ663" s="98"/>
      <c r="CK663" s="98"/>
      <c r="CL663" s="98"/>
      <c r="CM663" s="98"/>
      <c r="CN663" s="98"/>
      <c r="CO663" s="98"/>
      <c r="CP663" s="98"/>
      <c r="CQ663" s="98"/>
      <c r="CR663" s="98"/>
      <c r="CS663" s="98"/>
      <c r="CT663" s="98"/>
      <c r="CU663" s="98"/>
      <c r="CV663" s="98"/>
      <c r="CW663" s="98"/>
      <c r="CX663" s="98"/>
      <c r="CY663" s="98"/>
      <c r="CZ663" s="98"/>
      <c r="DA663" s="98"/>
      <c r="DB663" s="98"/>
      <c r="DC663" s="98"/>
      <c r="DD663" s="98"/>
      <c r="DE663" s="98"/>
      <c r="DF663" s="98"/>
      <c r="DG663" s="98"/>
      <c r="DH663" s="98"/>
      <c r="DI663" s="98"/>
      <c r="DJ663" s="98"/>
      <c r="DK663" s="98"/>
      <c r="DL663" s="98"/>
      <c r="DM663" s="98"/>
      <c r="DN663" s="98"/>
      <c r="DO663" s="98"/>
      <c r="DP663" s="98"/>
      <c r="DQ663" s="98"/>
      <c r="DR663" s="98"/>
      <c r="DS663" s="98"/>
      <c r="DT663" s="98"/>
      <c r="DU663" s="98"/>
      <c r="DV663" s="98"/>
      <c r="DW663" s="98"/>
      <c r="DX663" s="98"/>
      <c r="DY663" s="98"/>
      <c r="DZ663" s="98"/>
      <c r="EA663" s="98"/>
      <c r="EB663" s="98"/>
      <c r="EC663" s="98"/>
      <c r="ED663" s="98"/>
      <c r="EE663" s="98"/>
      <c r="EF663" s="98"/>
      <c r="EG663" s="98"/>
      <c r="EH663" s="98"/>
      <c r="EI663" s="98"/>
      <c r="EJ663" s="98"/>
      <c r="EK663" s="98"/>
      <c r="EL663" s="98"/>
      <c r="EM663" s="98"/>
      <c r="EN663" s="98"/>
      <c r="EO663" s="98"/>
      <c r="EP663" s="98"/>
      <c r="EQ663" s="98"/>
      <c r="ER663" s="98"/>
      <c r="ES663" s="98"/>
      <c r="ET663" s="98"/>
      <c r="EU663" s="98"/>
      <c r="EV663" s="98"/>
      <c r="EW663" s="98"/>
      <c r="EX663" s="98"/>
      <c r="EY663" s="98"/>
      <c r="EZ663" s="98"/>
      <c r="FA663" s="98"/>
      <c r="FB663" s="98"/>
      <c r="FC663" s="98"/>
      <c r="FD663" s="98"/>
      <c r="FE663" s="98"/>
      <c r="FF663" s="98"/>
      <c r="FG663" s="98"/>
      <c r="FH663" s="98"/>
      <c r="FI663" s="98"/>
      <c r="FJ663" s="98"/>
      <c r="FK663" s="98"/>
      <c r="FL663" s="98"/>
      <c r="FM663" s="98"/>
      <c r="FN663" s="98"/>
      <c r="FO663" s="98"/>
      <c r="FP663" s="98"/>
      <c r="FQ663" s="98"/>
      <c r="FR663" s="98"/>
      <c r="FS663" s="98"/>
      <c r="FT663" s="98"/>
      <c r="FU663" s="98"/>
      <c r="FV663" s="98"/>
      <c r="FW663" s="98"/>
      <c r="FX663" s="98"/>
      <c r="FY663" s="98"/>
      <c r="FZ663" s="98"/>
      <c r="GA663" s="98"/>
      <c r="GB663" s="98"/>
      <c r="GC663" s="98"/>
      <c r="GD663" s="98"/>
      <c r="GE663" s="98"/>
      <c r="GF663" s="98"/>
      <c r="GG663" s="98"/>
      <c r="GH663" s="98"/>
      <c r="GI663" s="98"/>
      <c r="GJ663" s="98"/>
      <c r="GK663" s="98"/>
      <c r="GL663" s="98"/>
      <c r="GM663" s="98"/>
      <c r="GN663" s="98"/>
      <c r="GO663" s="98"/>
      <c r="GP663" s="98"/>
      <c r="GQ663" s="98"/>
      <c r="GR663" s="98"/>
      <c r="GS663" s="98"/>
      <c r="GT663" s="98"/>
      <c r="GU663" s="98"/>
      <c r="GV663" s="98"/>
      <c r="GW663" s="98"/>
      <c r="GX663" s="98"/>
      <c r="GY663" s="98"/>
      <c r="GZ663" s="98"/>
      <c r="HA663" s="98"/>
      <c r="HB663" s="98"/>
      <c r="HC663" s="98"/>
      <c r="HD663" s="98"/>
      <c r="HE663" s="98"/>
      <c r="HF663" s="98"/>
      <c r="HG663" s="98"/>
      <c r="HH663" s="98"/>
      <c r="HI663" s="98"/>
      <c r="HJ663" s="98"/>
      <c r="HK663" s="98"/>
      <c r="HL663" s="98"/>
      <c r="HM663" s="98"/>
      <c r="HN663" s="98"/>
      <c r="HO663" s="98"/>
      <c r="HP663" s="98"/>
      <c r="HQ663" s="98"/>
      <c r="HR663" s="98"/>
      <c r="HS663" s="98"/>
      <c r="HT663" s="98"/>
    </row>
    <row r="664" spans="1:228" ht="15">
      <c r="A664" s="6" t="s">
        <v>1040</v>
      </c>
      <c r="B664" s="7" t="s">
        <v>2113</v>
      </c>
      <c r="C664" s="8">
        <v>236.6</v>
      </c>
      <c r="D664" s="27">
        <v>0</v>
      </c>
      <c r="E664" s="28">
        <v>0</v>
      </c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  <c r="AM664" s="98"/>
      <c r="AN664" s="98"/>
      <c r="AO664" s="98"/>
      <c r="AP664" s="98"/>
      <c r="AQ664" s="98"/>
      <c r="AR664" s="98"/>
      <c r="AS664" s="98"/>
      <c r="AT664" s="98"/>
      <c r="AU664" s="98"/>
      <c r="AV664" s="98"/>
      <c r="AW664" s="98"/>
      <c r="AX664" s="98"/>
      <c r="AY664" s="98"/>
      <c r="AZ664" s="98"/>
      <c r="BA664" s="98"/>
      <c r="BB664" s="98"/>
      <c r="BC664" s="98"/>
      <c r="BD664" s="98"/>
      <c r="BE664" s="98"/>
      <c r="BF664" s="98"/>
      <c r="BG664" s="98"/>
      <c r="BH664" s="98"/>
      <c r="BI664" s="98"/>
      <c r="BJ664" s="98"/>
      <c r="BK664" s="98"/>
      <c r="BL664" s="98"/>
      <c r="BM664" s="98"/>
      <c r="BN664" s="98"/>
      <c r="BO664" s="98"/>
      <c r="BP664" s="98"/>
      <c r="BQ664" s="98"/>
      <c r="BR664" s="98"/>
      <c r="BS664" s="98"/>
      <c r="BT664" s="98"/>
      <c r="BU664" s="98"/>
      <c r="BV664" s="98"/>
      <c r="BW664" s="98"/>
      <c r="BX664" s="98"/>
      <c r="BY664" s="98"/>
      <c r="BZ664" s="98"/>
      <c r="CA664" s="98"/>
      <c r="CB664" s="98"/>
      <c r="CC664" s="98"/>
      <c r="CD664" s="98"/>
      <c r="CE664" s="98"/>
      <c r="CF664" s="98"/>
      <c r="CG664" s="98"/>
      <c r="CH664" s="98"/>
      <c r="CI664" s="98"/>
      <c r="CJ664" s="98"/>
      <c r="CK664" s="98"/>
      <c r="CL664" s="98"/>
      <c r="CM664" s="98"/>
      <c r="CN664" s="98"/>
      <c r="CO664" s="98"/>
      <c r="CP664" s="98"/>
      <c r="CQ664" s="98"/>
      <c r="CR664" s="98"/>
      <c r="CS664" s="98"/>
      <c r="CT664" s="98"/>
      <c r="CU664" s="98"/>
      <c r="CV664" s="98"/>
      <c r="CW664" s="98"/>
      <c r="CX664" s="98"/>
      <c r="CY664" s="98"/>
      <c r="CZ664" s="98"/>
      <c r="DA664" s="98"/>
      <c r="DB664" s="98"/>
      <c r="DC664" s="98"/>
      <c r="DD664" s="98"/>
      <c r="DE664" s="98"/>
      <c r="DF664" s="98"/>
      <c r="DG664" s="98"/>
      <c r="DH664" s="98"/>
      <c r="DI664" s="98"/>
      <c r="DJ664" s="98"/>
      <c r="DK664" s="98"/>
      <c r="DL664" s="98"/>
      <c r="DM664" s="98"/>
      <c r="DN664" s="98"/>
      <c r="DO664" s="98"/>
      <c r="DP664" s="98"/>
      <c r="DQ664" s="98"/>
      <c r="DR664" s="98"/>
      <c r="DS664" s="98"/>
      <c r="DT664" s="98"/>
      <c r="DU664" s="98"/>
      <c r="DV664" s="98"/>
      <c r="DW664" s="98"/>
      <c r="DX664" s="98"/>
      <c r="DY664" s="98"/>
      <c r="DZ664" s="98"/>
      <c r="EA664" s="98"/>
      <c r="EB664" s="98"/>
      <c r="EC664" s="98"/>
      <c r="ED664" s="98"/>
      <c r="EE664" s="98"/>
      <c r="EF664" s="98"/>
      <c r="EG664" s="98"/>
      <c r="EH664" s="98"/>
      <c r="EI664" s="98"/>
      <c r="EJ664" s="98"/>
      <c r="EK664" s="98"/>
      <c r="EL664" s="98"/>
      <c r="EM664" s="98"/>
      <c r="EN664" s="98"/>
      <c r="EO664" s="98"/>
      <c r="EP664" s="98"/>
      <c r="EQ664" s="98"/>
      <c r="ER664" s="98"/>
      <c r="ES664" s="98"/>
      <c r="ET664" s="98"/>
      <c r="EU664" s="98"/>
      <c r="EV664" s="98"/>
      <c r="EW664" s="98"/>
      <c r="EX664" s="98"/>
      <c r="EY664" s="98"/>
      <c r="EZ664" s="98"/>
      <c r="FA664" s="98"/>
      <c r="FB664" s="98"/>
      <c r="FC664" s="98"/>
      <c r="FD664" s="98"/>
      <c r="FE664" s="98"/>
      <c r="FF664" s="98"/>
      <c r="FG664" s="98"/>
      <c r="FH664" s="98"/>
      <c r="FI664" s="98"/>
      <c r="FJ664" s="98"/>
      <c r="FK664" s="98"/>
      <c r="FL664" s="98"/>
      <c r="FM664" s="98"/>
      <c r="FN664" s="98"/>
      <c r="FO664" s="98"/>
      <c r="FP664" s="98"/>
      <c r="FQ664" s="98"/>
      <c r="FR664" s="98"/>
      <c r="FS664" s="98"/>
      <c r="FT664" s="98"/>
      <c r="FU664" s="98"/>
      <c r="FV664" s="98"/>
      <c r="FW664" s="98"/>
      <c r="FX664" s="98"/>
      <c r="FY664" s="98"/>
      <c r="FZ664" s="98"/>
      <c r="GA664" s="98"/>
      <c r="GB664" s="98"/>
      <c r="GC664" s="98"/>
      <c r="GD664" s="98"/>
      <c r="GE664" s="98"/>
      <c r="GF664" s="98"/>
      <c r="GG664" s="98"/>
      <c r="GH664" s="98"/>
      <c r="GI664" s="98"/>
      <c r="GJ664" s="98"/>
      <c r="GK664" s="98"/>
      <c r="GL664" s="98"/>
      <c r="GM664" s="98"/>
      <c r="GN664" s="98"/>
      <c r="GO664" s="98"/>
      <c r="GP664" s="98"/>
      <c r="GQ664" s="98"/>
      <c r="GR664" s="98"/>
      <c r="GS664" s="98"/>
      <c r="GT664" s="98"/>
      <c r="GU664" s="98"/>
      <c r="GV664" s="98"/>
      <c r="GW664" s="98"/>
      <c r="GX664" s="98"/>
      <c r="GY664" s="98"/>
      <c r="GZ664" s="98"/>
      <c r="HA664" s="98"/>
      <c r="HB664" s="98"/>
      <c r="HC664" s="98"/>
      <c r="HD664" s="98"/>
      <c r="HE664" s="98"/>
      <c r="HF664" s="98"/>
      <c r="HG664" s="98"/>
      <c r="HH664" s="98"/>
      <c r="HI664" s="98"/>
      <c r="HJ664" s="98"/>
      <c r="HK664" s="98"/>
      <c r="HL664" s="98"/>
      <c r="HM664" s="98"/>
      <c r="HN664" s="98"/>
      <c r="HO664" s="98"/>
      <c r="HP664" s="98"/>
      <c r="HQ664" s="98"/>
      <c r="HR664" s="98"/>
      <c r="HS664" s="98"/>
      <c r="HT664" s="98"/>
    </row>
    <row r="665" spans="1:228" ht="15">
      <c r="A665" s="6" t="s">
        <v>1041</v>
      </c>
      <c r="B665" s="7" t="s">
        <v>1042</v>
      </c>
      <c r="C665" s="8">
        <v>147</v>
      </c>
      <c r="D665" s="27">
        <v>0</v>
      </c>
      <c r="E665" s="28">
        <v>0</v>
      </c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  <c r="AM665" s="98"/>
      <c r="AN665" s="98"/>
      <c r="AO665" s="98"/>
      <c r="AP665" s="98"/>
      <c r="AQ665" s="98"/>
      <c r="AR665" s="98"/>
      <c r="AS665" s="98"/>
      <c r="AT665" s="98"/>
      <c r="AU665" s="98"/>
      <c r="AV665" s="98"/>
      <c r="AW665" s="98"/>
      <c r="AX665" s="98"/>
      <c r="AY665" s="98"/>
      <c r="AZ665" s="98"/>
      <c r="BA665" s="98"/>
      <c r="BB665" s="98"/>
      <c r="BC665" s="98"/>
      <c r="BD665" s="98"/>
      <c r="BE665" s="98"/>
      <c r="BF665" s="98"/>
      <c r="BG665" s="98"/>
      <c r="BH665" s="98"/>
      <c r="BI665" s="98"/>
      <c r="BJ665" s="98"/>
      <c r="BK665" s="98"/>
      <c r="BL665" s="98"/>
      <c r="BM665" s="98"/>
      <c r="BN665" s="98"/>
      <c r="BO665" s="98"/>
      <c r="BP665" s="98"/>
      <c r="BQ665" s="98"/>
      <c r="BR665" s="98"/>
      <c r="BS665" s="98"/>
      <c r="BT665" s="98"/>
      <c r="BU665" s="98"/>
      <c r="BV665" s="98"/>
      <c r="BW665" s="98"/>
      <c r="BX665" s="98"/>
      <c r="BY665" s="98"/>
      <c r="BZ665" s="98"/>
      <c r="CA665" s="98"/>
      <c r="CB665" s="98"/>
      <c r="CC665" s="98"/>
      <c r="CD665" s="98"/>
      <c r="CE665" s="98"/>
      <c r="CF665" s="98"/>
      <c r="CG665" s="98"/>
      <c r="CH665" s="98"/>
      <c r="CI665" s="98"/>
      <c r="CJ665" s="98"/>
      <c r="CK665" s="98"/>
      <c r="CL665" s="98"/>
      <c r="CM665" s="98"/>
      <c r="CN665" s="98"/>
      <c r="CO665" s="98"/>
      <c r="CP665" s="98"/>
      <c r="CQ665" s="98"/>
      <c r="CR665" s="98"/>
      <c r="CS665" s="98"/>
      <c r="CT665" s="98"/>
      <c r="CU665" s="98"/>
      <c r="CV665" s="98"/>
      <c r="CW665" s="98"/>
      <c r="CX665" s="98"/>
      <c r="CY665" s="98"/>
      <c r="CZ665" s="98"/>
      <c r="DA665" s="98"/>
      <c r="DB665" s="98"/>
      <c r="DC665" s="98"/>
      <c r="DD665" s="98"/>
      <c r="DE665" s="98"/>
      <c r="DF665" s="98"/>
      <c r="DG665" s="98"/>
      <c r="DH665" s="98"/>
      <c r="DI665" s="98"/>
      <c r="DJ665" s="98"/>
      <c r="DK665" s="98"/>
      <c r="DL665" s="98"/>
      <c r="DM665" s="98"/>
      <c r="DN665" s="98"/>
      <c r="DO665" s="98"/>
      <c r="DP665" s="98"/>
      <c r="DQ665" s="98"/>
      <c r="DR665" s="98"/>
      <c r="DS665" s="98"/>
      <c r="DT665" s="98"/>
      <c r="DU665" s="98"/>
      <c r="DV665" s="98"/>
      <c r="DW665" s="98"/>
      <c r="DX665" s="98"/>
      <c r="DY665" s="98"/>
      <c r="DZ665" s="98"/>
      <c r="EA665" s="98"/>
      <c r="EB665" s="98"/>
      <c r="EC665" s="98"/>
      <c r="ED665" s="98"/>
      <c r="EE665" s="98"/>
      <c r="EF665" s="98"/>
      <c r="EG665" s="98"/>
      <c r="EH665" s="98"/>
      <c r="EI665" s="98"/>
      <c r="EJ665" s="98"/>
      <c r="EK665" s="98"/>
      <c r="EL665" s="98"/>
      <c r="EM665" s="98"/>
      <c r="EN665" s="98"/>
      <c r="EO665" s="98"/>
      <c r="EP665" s="98"/>
      <c r="EQ665" s="98"/>
      <c r="ER665" s="98"/>
      <c r="ES665" s="98"/>
      <c r="ET665" s="98"/>
      <c r="EU665" s="98"/>
      <c r="EV665" s="98"/>
      <c r="EW665" s="98"/>
      <c r="EX665" s="98"/>
      <c r="EY665" s="98"/>
      <c r="EZ665" s="98"/>
      <c r="FA665" s="98"/>
      <c r="FB665" s="98"/>
      <c r="FC665" s="98"/>
      <c r="FD665" s="98"/>
      <c r="FE665" s="98"/>
      <c r="FF665" s="98"/>
      <c r="FG665" s="98"/>
      <c r="FH665" s="98"/>
      <c r="FI665" s="98"/>
      <c r="FJ665" s="98"/>
      <c r="FK665" s="98"/>
      <c r="FL665" s="98"/>
      <c r="FM665" s="98"/>
      <c r="FN665" s="98"/>
      <c r="FO665" s="98"/>
      <c r="FP665" s="98"/>
      <c r="FQ665" s="98"/>
      <c r="FR665" s="98"/>
      <c r="FS665" s="98"/>
      <c r="FT665" s="98"/>
      <c r="FU665" s="98"/>
      <c r="FV665" s="98"/>
      <c r="FW665" s="98"/>
      <c r="FX665" s="98"/>
      <c r="FY665" s="98"/>
      <c r="FZ665" s="98"/>
      <c r="GA665" s="98"/>
      <c r="GB665" s="98"/>
      <c r="GC665" s="98"/>
      <c r="GD665" s="98"/>
      <c r="GE665" s="98"/>
      <c r="GF665" s="98"/>
      <c r="GG665" s="98"/>
      <c r="GH665" s="98"/>
      <c r="GI665" s="98"/>
      <c r="GJ665" s="98"/>
      <c r="GK665" s="98"/>
      <c r="GL665" s="98"/>
      <c r="GM665" s="98"/>
      <c r="GN665" s="98"/>
      <c r="GO665" s="98"/>
      <c r="GP665" s="98"/>
      <c r="GQ665" s="98"/>
      <c r="GR665" s="98"/>
      <c r="GS665" s="98"/>
      <c r="GT665" s="98"/>
      <c r="GU665" s="98"/>
      <c r="GV665" s="98"/>
      <c r="GW665" s="98"/>
      <c r="GX665" s="98"/>
      <c r="GY665" s="98"/>
      <c r="GZ665" s="98"/>
      <c r="HA665" s="98"/>
      <c r="HB665" s="98"/>
      <c r="HC665" s="98"/>
      <c r="HD665" s="98"/>
      <c r="HE665" s="98"/>
      <c r="HF665" s="98"/>
      <c r="HG665" s="98"/>
      <c r="HH665" s="98"/>
      <c r="HI665" s="98"/>
      <c r="HJ665" s="98"/>
      <c r="HK665" s="98"/>
      <c r="HL665" s="98"/>
      <c r="HM665" s="98"/>
      <c r="HN665" s="98"/>
      <c r="HO665" s="98"/>
      <c r="HP665" s="98"/>
      <c r="HQ665" s="98"/>
      <c r="HR665" s="98"/>
      <c r="HS665" s="98"/>
      <c r="HT665" s="98"/>
    </row>
    <row r="666" spans="1:228" ht="15">
      <c r="A666" s="6" t="s">
        <v>1043</v>
      </c>
      <c r="B666" s="7" t="s">
        <v>1044</v>
      </c>
      <c r="C666" s="8">
        <v>147</v>
      </c>
      <c r="D666" s="27">
        <v>0</v>
      </c>
      <c r="E666" s="28">
        <v>0</v>
      </c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  <c r="AM666" s="98"/>
      <c r="AN666" s="98"/>
      <c r="AO666" s="98"/>
      <c r="AP666" s="98"/>
      <c r="AQ666" s="98"/>
      <c r="AR666" s="98"/>
      <c r="AS666" s="98"/>
      <c r="AT666" s="98"/>
      <c r="AU666" s="98"/>
      <c r="AV666" s="98"/>
      <c r="AW666" s="98"/>
      <c r="AX666" s="98"/>
      <c r="AY666" s="98"/>
      <c r="AZ666" s="98"/>
      <c r="BA666" s="98"/>
      <c r="BB666" s="98"/>
      <c r="BC666" s="98"/>
      <c r="BD666" s="98"/>
      <c r="BE666" s="98"/>
      <c r="BF666" s="98"/>
      <c r="BG666" s="98"/>
      <c r="BH666" s="98"/>
      <c r="BI666" s="98"/>
      <c r="BJ666" s="98"/>
      <c r="BK666" s="98"/>
      <c r="BL666" s="98"/>
      <c r="BM666" s="98"/>
      <c r="BN666" s="98"/>
      <c r="BO666" s="98"/>
      <c r="BP666" s="98"/>
      <c r="BQ666" s="98"/>
      <c r="BR666" s="98"/>
      <c r="BS666" s="98"/>
      <c r="BT666" s="98"/>
      <c r="BU666" s="98"/>
      <c r="BV666" s="98"/>
      <c r="BW666" s="98"/>
      <c r="BX666" s="98"/>
      <c r="BY666" s="98"/>
      <c r="BZ666" s="98"/>
      <c r="CA666" s="98"/>
      <c r="CB666" s="98"/>
      <c r="CC666" s="98"/>
      <c r="CD666" s="98"/>
      <c r="CE666" s="98"/>
      <c r="CF666" s="98"/>
      <c r="CG666" s="98"/>
      <c r="CH666" s="98"/>
      <c r="CI666" s="98"/>
      <c r="CJ666" s="98"/>
      <c r="CK666" s="98"/>
      <c r="CL666" s="98"/>
      <c r="CM666" s="98"/>
      <c r="CN666" s="98"/>
      <c r="CO666" s="98"/>
      <c r="CP666" s="98"/>
      <c r="CQ666" s="98"/>
      <c r="CR666" s="98"/>
      <c r="CS666" s="98"/>
      <c r="CT666" s="98"/>
      <c r="CU666" s="98"/>
      <c r="CV666" s="98"/>
      <c r="CW666" s="98"/>
      <c r="CX666" s="98"/>
      <c r="CY666" s="98"/>
      <c r="CZ666" s="98"/>
      <c r="DA666" s="98"/>
      <c r="DB666" s="98"/>
      <c r="DC666" s="98"/>
      <c r="DD666" s="98"/>
      <c r="DE666" s="98"/>
      <c r="DF666" s="98"/>
      <c r="DG666" s="98"/>
      <c r="DH666" s="98"/>
      <c r="DI666" s="98"/>
      <c r="DJ666" s="98"/>
      <c r="DK666" s="98"/>
      <c r="DL666" s="98"/>
      <c r="DM666" s="98"/>
      <c r="DN666" s="98"/>
      <c r="DO666" s="98"/>
      <c r="DP666" s="98"/>
      <c r="DQ666" s="98"/>
      <c r="DR666" s="98"/>
      <c r="DS666" s="98"/>
      <c r="DT666" s="98"/>
      <c r="DU666" s="98"/>
      <c r="DV666" s="98"/>
      <c r="DW666" s="98"/>
      <c r="DX666" s="98"/>
      <c r="DY666" s="98"/>
      <c r="DZ666" s="98"/>
      <c r="EA666" s="98"/>
      <c r="EB666" s="98"/>
      <c r="EC666" s="98"/>
      <c r="ED666" s="98"/>
      <c r="EE666" s="98"/>
      <c r="EF666" s="98"/>
      <c r="EG666" s="98"/>
      <c r="EH666" s="98"/>
      <c r="EI666" s="98"/>
      <c r="EJ666" s="98"/>
      <c r="EK666" s="98"/>
      <c r="EL666" s="98"/>
      <c r="EM666" s="98"/>
      <c r="EN666" s="98"/>
      <c r="EO666" s="98"/>
      <c r="EP666" s="98"/>
      <c r="EQ666" s="98"/>
      <c r="ER666" s="98"/>
      <c r="ES666" s="98"/>
      <c r="ET666" s="98"/>
      <c r="EU666" s="98"/>
      <c r="EV666" s="98"/>
      <c r="EW666" s="98"/>
      <c r="EX666" s="98"/>
      <c r="EY666" s="98"/>
      <c r="EZ666" s="98"/>
      <c r="FA666" s="98"/>
      <c r="FB666" s="98"/>
      <c r="FC666" s="98"/>
      <c r="FD666" s="98"/>
      <c r="FE666" s="98"/>
      <c r="FF666" s="98"/>
      <c r="FG666" s="98"/>
      <c r="FH666" s="98"/>
      <c r="FI666" s="98"/>
      <c r="FJ666" s="98"/>
      <c r="FK666" s="98"/>
      <c r="FL666" s="98"/>
      <c r="FM666" s="98"/>
      <c r="FN666" s="98"/>
      <c r="FO666" s="98"/>
      <c r="FP666" s="98"/>
      <c r="FQ666" s="98"/>
      <c r="FR666" s="98"/>
      <c r="FS666" s="98"/>
      <c r="FT666" s="98"/>
      <c r="FU666" s="98"/>
      <c r="FV666" s="98"/>
      <c r="FW666" s="98"/>
      <c r="FX666" s="98"/>
      <c r="FY666" s="98"/>
      <c r="FZ666" s="98"/>
      <c r="GA666" s="98"/>
      <c r="GB666" s="98"/>
      <c r="GC666" s="98"/>
      <c r="GD666" s="98"/>
      <c r="GE666" s="98"/>
      <c r="GF666" s="98"/>
      <c r="GG666" s="98"/>
      <c r="GH666" s="98"/>
      <c r="GI666" s="98"/>
      <c r="GJ666" s="98"/>
      <c r="GK666" s="98"/>
      <c r="GL666" s="98"/>
      <c r="GM666" s="98"/>
      <c r="GN666" s="98"/>
      <c r="GO666" s="98"/>
      <c r="GP666" s="98"/>
      <c r="GQ666" s="98"/>
      <c r="GR666" s="98"/>
      <c r="GS666" s="98"/>
      <c r="GT666" s="98"/>
      <c r="GU666" s="98"/>
      <c r="GV666" s="98"/>
      <c r="GW666" s="98"/>
      <c r="GX666" s="98"/>
      <c r="GY666" s="98"/>
      <c r="GZ666" s="98"/>
      <c r="HA666" s="98"/>
      <c r="HB666" s="98"/>
      <c r="HC666" s="98"/>
      <c r="HD666" s="98"/>
      <c r="HE666" s="98"/>
      <c r="HF666" s="98"/>
      <c r="HG666" s="98"/>
      <c r="HH666" s="98"/>
      <c r="HI666" s="98"/>
      <c r="HJ666" s="98"/>
      <c r="HK666" s="98"/>
      <c r="HL666" s="98"/>
      <c r="HM666" s="98"/>
      <c r="HN666" s="98"/>
      <c r="HO666" s="98"/>
      <c r="HP666" s="98"/>
      <c r="HQ666" s="98"/>
      <c r="HR666" s="98"/>
      <c r="HS666" s="98"/>
      <c r="HT666" s="98"/>
    </row>
    <row r="667" spans="1:228" ht="15">
      <c r="A667" s="6" t="s">
        <v>1045</v>
      </c>
      <c r="B667" s="7" t="s">
        <v>1046</v>
      </c>
      <c r="C667" s="8">
        <v>147</v>
      </c>
      <c r="D667" s="27">
        <v>0</v>
      </c>
      <c r="E667" s="28">
        <v>0</v>
      </c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  <c r="AM667" s="98"/>
      <c r="AN667" s="98"/>
      <c r="AO667" s="98"/>
      <c r="AP667" s="98"/>
      <c r="AQ667" s="98"/>
      <c r="AR667" s="98"/>
      <c r="AS667" s="98"/>
      <c r="AT667" s="98"/>
      <c r="AU667" s="98"/>
      <c r="AV667" s="98"/>
      <c r="AW667" s="98"/>
      <c r="AX667" s="98"/>
      <c r="AY667" s="98"/>
      <c r="AZ667" s="98"/>
      <c r="BA667" s="98"/>
      <c r="BB667" s="98"/>
      <c r="BC667" s="98"/>
      <c r="BD667" s="98"/>
      <c r="BE667" s="98"/>
      <c r="BF667" s="98"/>
      <c r="BG667" s="98"/>
      <c r="BH667" s="98"/>
      <c r="BI667" s="98"/>
      <c r="BJ667" s="98"/>
      <c r="BK667" s="98"/>
      <c r="BL667" s="98"/>
      <c r="BM667" s="98"/>
      <c r="BN667" s="98"/>
      <c r="BO667" s="98"/>
      <c r="BP667" s="98"/>
      <c r="BQ667" s="98"/>
      <c r="BR667" s="98"/>
      <c r="BS667" s="98"/>
      <c r="BT667" s="98"/>
      <c r="BU667" s="98"/>
      <c r="BV667" s="98"/>
      <c r="BW667" s="98"/>
      <c r="BX667" s="98"/>
      <c r="BY667" s="98"/>
      <c r="BZ667" s="98"/>
      <c r="CA667" s="98"/>
      <c r="CB667" s="98"/>
      <c r="CC667" s="98"/>
      <c r="CD667" s="98"/>
      <c r="CE667" s="98"/>
      <c r="CF667" s="98"/>
      <c r="CG667" s="98"/>
      <c r="CH667" s="98"/>
      <c r="CI667" s="98"/>
      <c r="CJ667" s="98"/>
      <c r="CK667" s="98"/>
      <c r="CL667" s="98"/>
      <c r="CM667" s="98"/>
      <c r="CN667" s="98"/>
      <c r="CO667" s="98"/>
      <c r="CP667" s="98"/>
      <c r="CQ667" s="98"/>
      <c r="CR667" s="98"/>
      <c r="CS667" s="98"/>
      <c r="CT667" s="98"/>
      <c r="CU667" s="98"/>
      <c r="CV667" s="98"/>
      <c r="CW667" s="98"/>
      <c r="CX667" s="98"/>
      <c r="CY667" s="98"/>
      <c r="CZ667" s="98"/>
      <c r="DA667" s="98"/>
      <c r="DB667" s="98"/>
      <c r="DC667" s="98"/>
      <c r="DD667" s="98"/>
      <c r="DE667" s="98"/>
      <c r="DF667" s="98"/>
      <c r="DG667" s="98"/>
      <c r="DH667" s="98"/>
      <c r="DI667" s="98"/>
      <c r="DJ667" s="98"/>
      <c r="DK667" s="98"/>
      <c r="DL667" s="98"/>
      <c r="DM667" s="98"/>
      <c r="DN667" s="98"/>
      <c r="DO667" s="98"/>
      <c r="DP667" s="98"/>
      <c r="DQ667" s="98"/>
      <c r="DR667" s="98"/>
      <c r="DS667" s="98"/>
      <c r="DT667" s="98"/>
      <c r="DU667" s="98"/>
      <c r="DV667" s="98"/>
      <c r="DW667" s="98"/>
      <c r="DX667" s="98"/>
      <c r="DY667" s="98"/>
      <c r="DZ667" s="98"/>
      <c r="EA667" s="98"/>
      <c r="EB667" s="98"/>
      <c r="EC667" s="98"/>
      <c r="ED667" s="98"/>
      <c r="EE667" s="98"/>
      <c r="EF667" s="98"/>
      <c r="EG667" s="98"/>
      <c r="EH667" s="98"/>
      <c r="EI667" s="98"/>
      <c r="EJ667" s="98"/>
      <c r="EK667" s="98"/>
      <c r="EL667" s="98"/>
      <c r="EM667" s="98"/>
      <c r="EN667" s="98"/>
      <c r="EO667" s="98"/>
      <c r="EP667" s="98"/>
      <c r="EQ667" s="98"/>
      <c r="ER667" s="98"/>
      <c r="ES667" s="98"/>
      <c r="ET667" s="98"/>
      <c r="EU667" s="98"/>
      <c r="EV667" s="98"/>
      <c r="EW667" s="98"/>
      <c r="EX667" s="98"/>
      <c r="EY667" s="98"/>
      <c r="EZ667" s="98"/>
      <c r="FA667" s="98"/>
      <c r="FB667" s="98"/>
      <c r="FC667" s="98"/>
      <c r="FD667" s="98"/>
      <c r="FE667" s="98"/>
      <c r="FF667" s="98"/>
      <c r="FG667" s="98"/>
      <c r="FH667" s="98"/>
      <c r="FI667" s="98"/>
      <c r="FJ667" s="98"/>
      <c r="FK667" s="98"/>
      <c r="FL667" s="98"/>
      <c r="FM667" s="98"/>
      <c r="FN667" s="98"/>
      <c r="FO667" s="98"/>
      <c r="FP667" s="98"/>
      <c r="FQ667" s="98"/>
      <c r="FR667" s="98"/>
      <c r="FS667" s="98"/>
      <c r="FT667" s="98"/>
      <c r="FU667" s="98"/>
      <c r="FV667" s="98"/>
      <c r="FW667" s="98"/>
      <c r="FX667" s="98"/>
      <c r="FY667" s="98"/>
      <c r="FZ667" s="98"/>
      <c r="GA667" s="98"/>
      <c r="GB667" s="98"/>
      <c r="GC667" s="98"/>
      <c r="GD667" s="98"/>
      <c r="GE667" s="98"/>
      <c r="GF667" s="98"/>
      <c r="GG667" s="98"/>
      <c r="GH667" s="98"/>
      <c r="GI667" s="98"/>
      <c r="GJ667" s="98"/>
      <c r="GK667" s="98"/>
      <c r="GL667" s="98"/>
      <c r="GM667" s="98"/>
      <c r="GN667" s="98"/>
      <c r="GO667" s="98"/>
      <c r="GP667" s="98"/>
      <c r="GQ667" s="98"/>
      <c r="GR667" s="98"/>
      <c r="GS667" s="98"/>
      <c r="GT667" s="98"/>
      <c r="GU667" s="98"/>
      <c r="GV667" s="98"/>
      <c r="GW667" s="98"/>
      <c r="GX667" s="98"/>
      <c r="GY667" s="98"/>
      <c r="GZ667" s="98"/>
      <c r="HA667" s="98"/>
      <c r="HB667" s="98"/>
      <c r="HC667" s="98"/>
      <c r="HD667" s="98"/>
      <c r="HE667" s="98"/>
      <c r="HF667" s="98"/>
      <c r="HG667" s="98"/>
      <c r="HH667" s="98"/>
      <c r="HI667" s="98"/>
      <c r="HJ667" s="98"/>
      <c r="HK667" s="98"/>
      <c r="HL667" s="98"/>
      <c r="HM667" s="98"/>
      <c r="HN667" s="98"/>
      <c r="HO667" s="98"/>
      <c r="HP667" s="98"/>
      <c r="HQ667" s="98"/>
      <c r="HR667" s="98"/>
      <c r="HS667" s="98"/>
      <c r="HT667" s="98"/>
    </row>
    <row r="668" spans="1:228" ht="15">
      <c r="A668" s="6" t="s">
        <v>1047</v>
      </c>
      <c r="B668" s="7" t="s">
        <v>1048</v>
      </c>
      <c r="C668" s="8">
        <v>147</v>
      </c>
      <c r="D668" s="27">
        <v>0</v>
      </c>
      <c r="E668" s="28">
        <v>0</v>
      </c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  <c r="AM668" s="98"/>
      <c r="AN668" s="98"/>
      <c r="AO668" s="98"/>
      <c r="AP668" s="98"/>
      <c r="AQ668" s="98"/>
      <c r="AR668" s="98"/>
      <c r="AS668" s="98"/>
      <c r="AT668" s="98"/>
      <c r="AU668" s="98"/>
      <c r="AV668" s="98"/>
      <c r="AW668" s="98"/>
      <c r="AX668" s="98"/>
      <c r="AY668" s="98"/>
      <c r="AZ668" s="98"/>
      <c r="BA668" s="98"/>
      <c r="BB668" s="98"/>
      <c r="BC668" s="98"/>
      <c r="BD668" s="98"/>
      <c r="BE668" s="98"/>
      <c r="BF668" s="98"/>
      <c r="BG668" s="98"/>
      <c r="BH668" s="98"/>
      <c r="BI668" s="98"/>
      <c r="BJ668" s="98"/>
      <c r="BK668" s="98"/>
      <c r="BL668" s="98"/>
      <c r="BM668" s="98"/>
      <c r="BN668" s="98"/>
      <c r="BO668" s="98"/>
      <c r="BP668" s="98"/>
      <c r="BQ668" s="98"/>
      <c r="BR668" s="98"/>
      <c r="BS668" s="98"/>
      <c r="BT668" s="98"/>
      <c r="BU668" s="98"/>
      <c r="BV668" s="98"/>
      <c r="BW668" s="98"/>
      <c r="BX668" s="98"/>
      <c r="BY668" s="98"/>
      <c r="BZ668" s="98"/>
      <c r="CA668" s="98"/>
      <c r="CB668" s="98"/>
      <c r="CC668" s="98"/>
      <c r="CD668" s="98"/>
      <c r="CE668" s="98"/>
      <c r="CF668" s="98"/>
      <c r="CG668" s="98"/>
      <c r="CH668" s="98"/>
      <c r="CI668" s="98"/>
      <c r="CJ668" s="98"/>
      <c r="CK668" s="98"/>
      <c r="CL668" s="98"/>
      <c r="CM668" s="98"/>
      <c r="CN668" s="98"/>
      <c r="CO668" s="98"/>
      <c r="CP668" s="98"/>
      <c r="CQ668" s="98"/>
      <c r="CR668" s="98"/>
      <c r="CS668" s="98"/>
      <c r="CT668" s="98"/>
      <c r="CU668" s="98"/>
      <c r="CV668" s="98"/>
      <c r="CW668" s="98"/>
      <c r="CX668" s="98"/>
      <c r="CY668" s="98"/>
      <c r="CZ668" s="98"/>
      <c r="DA668" s="98"/>
      <c r="DB668" s="98"/>
      <c r="DC668" s="98"/>
      <c r="DD668" s="98"/>
      <c r="DE668" s="98"/>
      <c r="DF668" s="98"/>
      <c r="DG668" s="98"/>
      <c r="DH668" s="98"/>
      <c r="DI668" s="98"/>
      <c r="DJ668" s="98"/>
      <c r="DK668" s="98"/>
      <c r="DL668" s="98"/>
      <c r="DM668" s="98"/>
      <c r="DN668" s="98"/>
      <c r="DO668" s="98"/>
      <c r="DP668" s="98"/>
      <c r="DQ668" s="98"/>
      <c r="DR668" s="98"/>
      <c r="DS668" s="98"/>
      <c r="DT668" s="98"/>
      <c r="DU668" s="98"/>
      <c r="DV668" s="98"/>
      <c r="DW668" s="98"/>
      <c r="DX668" s="98"/>
      <c r="DY668" s="98"/>
      <c r="DZ668" s="98"/>
      <c r="EA668" s="98"/>
      <c r="EB668" s="98"/>
      <c r="EC668" s="98"/>
      <c r="ED668" s="98"/>
      <c r="EE668" s="98"/>
      <c r="EF668" s="98"/>
      <c r="EG668" s="98"/>
      <c r="EH668" s="98"/>
      <c r="EI668" s="98"/>
      <c r="EJ668" s="98"/>
      <c r="EK668" s="98"/>
      <c r="EL668" s="98"/>
      <c r="EM668" s="98"/>
      <c r="EN668" s="98"/>
      <c r="EO668" s="98"/>
      <c r="EP668" s="98"/>
      <c r="EQ668" s="98"/>
      <c r="ER668" s="98"/>
      <c r="ES668" s="98"/>
      <c r="ET668" s="98"/>
      <c r="EU668" s="98"/>
      <c r="EV668" s="98"/>
      <c r="EW668" s="98"/>
      <c r="EX668" s="98"/>
      <c r="EY668" s="98"/>
      <c r="EZ668" s="98"/>
      <c r="FA668" s="98"/>
      <c r="FB668" s="98"/>
      <c r="FC668" s="98"/>
      <c r="FD668" s="98"/>
      <c r="FE668" s="98"/>
      <c r="FF668" s="98"/>
      <c r="FG668" s="98"/>
      <c r="FH668" s="98"/>
      <c r="FI668" s="98"/>
      <c r="FJ668" s="98"/>
      <c r="FK668" s="98"/>
      <c r="FL668" s="98"/>
      <c r="FM668" s="98"/>
      <c r="FN668" s="98"/>
      <c r="FO668" s="98"/>
      <c r="FP668" s="98"/>
      <c r="FQ668" s="98"/>
      <c r="FR668" s="98"/>
      <c r="FS668" s="98"/>
      <c r="FT668" s="98"/>
      <c r="FU668" s="98"/>
      <c r="FV668" s="98"/>
      <c r="FW668" s="98"/>
      <c r="FX668" s="98"/>
      <c r="FY668" s="98"/>
      <c r="FZ668" s="98"/>
      <c r="GA668" s="98"/>
      <c r="GB668" s="98"/>
      <c r="GC668" s="98"/>
      <c r="GD668" s="98"/>
      <c r="GE668" s="98"/>
      <c r="GF668" s="98"/>
      <c r="GG668" s="98"/>
      <c r="GH668" s="98"/>
      <c r="GI668" s="98"/>
      <c r="GJ668" s="98"/>
      <c r="GK668" s="98"/>
      <c r="GL668" s="98"/>
      <c r="GM668" s="98"/>
      <c r="GN668" s="98"/>
      <c r="GO668" s="98"/>
      <c r="GP668" s="98"/>
      <c r="GQ668" s="98"/>
      <c r="GR668" s="98"/>
      <c r="GS668" s="98"/>
      <c r="GT668" s="98"/>
      <c r="GU668" s="98"/>
      <c r="GV668" s="98"/>
      <c r="GW668" s="98"/>
      <c r="GX668" s="98"/>
      <c r="GY668" s="98"/>
      <c r="GZ668" s="98"/>
      <c r="HA668" s="98"/>
      <c r="HB668" s="98"/>
      <c r="HC668" s="98"/>
      <c r="HD668" s="98"/>
      <c r="HE668" s="98"/>
      <c r="HF668" s="98"/>
      <c r="HG668" s="98"/>
      <c r="HH668" s="98"/>
      <c r="HI668" s="98"/>
      <c r="HJ668" s="98"/>
      <c r="HK668" s="98"/>
      <c r="HL668" s="98"/>
      <c r="HM668" s="98"/>
      <c r="HN668" s="98"/>
      <c r="HO668" s="98"/>
      <c r="HP668" s="98"/>
      <c r="HQ668" s="98"/>
      <c r="HR668" s="98"/>
      <c r="HS668" s="98"/>
      <c r="HT668" s="98"/>
    </row>
    <row r="669" spans="1:228" ht="15">
      <c r="A669" s="6" t="s">
        <v>1049</v>
      </c>
      <c r="B669" s="7" t="s">
        <v>2114</v>
      </c>
      <c r="C669" s="8">
        <v>147</v>
      </c>
      <c r="D669" s="27">
        <v>0</v>
      </c>
      <c r="E669" s="28">
        <v>0</v>
      </c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  <c r="AD669" s="98"/>
      <c r="AE669" s="98"/>
      <c r="AF669" s="98"/>
      <c r="AG669" s="98"/>
      <c r="AH669" s="98"/>
      <c r="AI669" s="98"/>
      <c r="AJ669" s="98"/>
      <c r="AK669" s="98"/>
      <c r="AL669" s="98"/>
      <c r="AM669" s="98"/>
      <c r="AN669" s="98"/>
      <c r="AO669" s="98"/>
      <c r="AP669" s="98"/>
      <c r="AQ669" s="98"/>
      <c r="AR669" s="98"/>
      <c r="AS669" s="98"/>
      <c r="AT669" s="98"/>
      <c r="AU669" s="98"/>
      <c r="AV669" s="98"/>
      <c r="AW669" s="98"/>
      <c r="AX669" s="98"/>
      <c r="AY669" s="98"/>
      <c r="AZ669" s="98"/>
      <c r="BA669" s="98"/>
      <c r="BB669" s="98"/>
      <c r="BC669" s="98"/>
      <c r="BD669" s="98"/>
      <c r="BE669" s="98"/>
      <c r="BF669" s="98"/>
      <c r="BG669" s="98"/>
      <c r="BH669" s="98"/>
      <c r="BI669" s="98"/>
      <c r="BJ669" s="98"/>
      <c r="BK669" s="98"/>
      <c r="BL669" s="98"/>
      <c r="BM669" s="98"/>
      <c r="BN669" s="98"/>
      <c r="BO669" s="98"/>
      <c r="BP669" s="98"/>
      <c r="BQ669" s="98"/>
      <c r="BR669" s="98"/>
      <c r="BS669" s="98"/>
      <c r="BT669" s="98"/>
      <c r="BU669" s="98"/>
      <c r="BV669" s="98"/>
      <c r="BW669" s="98"/>
      <c r="BX669" s="98"/>
      <c r="BY669" s="98"/>
      <c r="BZ669" s="98"/>
      <c r="CA669" s="98"/>
      <c r="CB669" s="98"/>
      <c r="CC669" s="98"/>
      <c r="CD669" s="98"/>
      <c r="CE669" s="98"/>
      <c r="CF669" s="98"/>
      <c r="CG669" s="98"/>
      <c r="CH669" s="98"/>
      <c r="CI669" s="98"/>
      <c r="CJ669" s="98"/>
      <c r="CK669" s="98"/>
      <c r="CL669" s="98"/>
      <c r="CM669" s="98"/>
      <c r="CN669" s="98"/>
      <c r="CO669" s="98"/>
      <c r="CP669" s="98"/>
      <c r="CQ669" s="98"/>
      <c r="CR669" s="98"/>
      <c r="CS669" s="98"/>
      <c r="CT669" s="98"/>
      <c r="CU669" s="98"/>
      <c r="CV669" s="98"/>
      <c r="CW669" s="98"/>
      <c r="CX669" s="98"/>
      <c r="CY669" s="98"/>
      <c r="CZ669" s="98"/>
      <c r="DA669" s="98"/>
      <c r="DB669" s="98"/>
      <c r="DC669" s="98"/>
      <c r="DD669" s="98"/>
      <c r="DE669" s="98"/>
      <c r="DF669" s="98"/>
      <c r="DG669" s="98"/>
      <c r="DH669" s="98"/>
      <c r="DI669" s="98"/>
      <c r="DJ669" s="98"/>
      <c r="DK669" s="98"/>
      <c r="DL669" s="98"/>
      <c r="DM669" s="98"/>
      <c r="DN669" s="98"/>
      <c r="DO669" s="98"/>
      <c r="DP669" s="98"/>
      <c r="DQ669" s="98"/>
      <c r="DR669" s="98"/>
      <c r="DS669" s="98"/>
      <c r="DT669" s="98"/>
      <c r="DU669" s="98"/>
      <c r="DV669" s="98"/>
      <c r="DW669" s="98"/>
      <c r="DX669" s="98"/>
      <c r="DY669" s="98"/>
      <c r="DZ669" s="98"/>
      <c r="EA669" s="98"/>
      <c r="EB669" s="98"/>
      <c r="EC669" s="98"/>
      <c r="ED669" s="98"/>
      <c r="EE669" s="98"/>
      <c r="EF669" s="98"/>
      <c r="EG669" s="98"/>
      <c r="EH669" s="98"/>
      <c r="EI669" s="98"/>
      <c r="EJ669" s="98"/>
      <c r="EK669" s="98"/>
      <c r="EL669" s="98"/>
      <c r="EM669" s="98"/>
      <c r="EN669" s="98"/>
      <c r="EO669" s="98"/>
      <c r="EP669" s="98"/>
      <c r="EQ669" s="98"/>
      <c r="ER669" s="98"/>
      <c r="ES669" s="98"/>
      <c r="ET669" s="98"/>
      <c r="EU669" s="98"/>
      <c r="EV669" s="98"/>
      <c r="EW669" s="98"/>
      <c r="EX669" s="98"/>
      <c r="EY669" s="98"/>
      <c r="EZ669" s="98"/>
      <c r="FA669" s="98"/>
      <c r="FB669" s="98"/>
      <c r="FC669" s="98"/>
      <c r="FD669" s="98"/>
      <c r="FE669" s="98"/>
      <c r="FF669" s="98"/>
      <c r="FG669" s="98"/>
      <c r="FH669" s="98"/>
      <c r="FI669" s="98"/>
      <c r="FJ669" s="98"/>
      <c r="FK669" s="98"/>
      <c r="FL669" s="98"/>
      <c r="FM669" s="98"/>
      <c r="FN669" s="98"/>
      <c r="FO669" s="98"/>
      <c r="FP669" s="98"/>
      <c r="FQ669" s="98"/>
      <c r="FR669" s="98"/>
      <c r="FS669" s="98"/>
      <c r="FT669" s="98"/>
      <c r="FU669" s="98"/>
      <c r="FV669" s="98"/>
      <c r="FW669" s="98"/>
      <c r="FX669" s="98"/>
      <c r="FY669" s="98"/>
      <c r="FZ669" s="98"/>
      <c r="GA669" s="98"/>
      <c r="GB669" s="98"/>
      <c r="GC669" s="98"/>
      <c r="GD669" s="98"/>
      <c r="GE669" s="98"/>
      <c r="GF669" s="98"/>
      <c r="GG669" s="98"/>
      <c r="GH669" s="98"/>
      <c r="GI669" s="98"/>
      <c r="GJ669" s="98"/>
      <c r="GK669" s="98"/>
      <c r="GL669" s="98"/>
      <c r="GM669" s="98"/>
      <c r="GN669" s="98"/>
      <c r="GO669" s="98"/>
      <c r="GP669" s="98"/>
      <c r="GQ669" s="98"/>
      <c r="GR669" s="98"/>
      <c r="GS669" s="98"/>
      <c r="GT669" s="98"/>
      <c r="GU669" s="98"/>
      <c r="GV669" s="98"/>
      <c r="GW669" s="98"/>
      <c r="GX669" s="98"/>
      <c r="GY669" s="98"/>
      <c r="GZ669" s="98"/>
      <c r="HA669" s="98"/>
      <c r="HB669" s="98"/>
      <c r="HC669" s="98"/>
      <c r="HD669" s="98"/>
      <c r="HE669" s="98"/>
      <c r="HF669" s="98"/>
      <c r="HG669" s="98"/>
      <c r="HH669" s="98"/>
      <c r="HI669" s="98"/>
      <c r="HJ669" s="98"/>
      <c r="HK669" s="98"/>
      <c r="HL669" s="98"/>
      <c r="HM669" s="98"/>
      <c r="HN669" s="98"/>
      <c r="HO669" s="98"/>
      <c r="HP669" s="98"/>
      <c r="HQ669" s="98"/>
      <c r="HR669" s="98"/>
      <c r="HS669" s="98"/>
      <c r="HT669" s="98"/>
    </row>
    <row r="670" spans="1:228" ht="15">
      <c r="A670" s="6" t="s">
        <v>1050</v>
      </c>
      <c r="B670" s="7" t="s">
        <v>1051</v>
      </c>
      <c r="C670" s="8">
        <v>147</v>
      </c>
      <c r="D670" s="27">
        <v>0</v>
      </c>
      <c r="E670" s="28">
        <v>0</v>
      </c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  <c r="AD670" s="98"/>
      <c r="AE670" s="98"/>
      <c r="AF670" s="98"/>
      <c r="AG670" s="98"/>
      <c r="AH670" s="98"/>
      <c r="AI670" s="98"/>
      <c r="AJ670" s="98"/>
      <c r="AK670" s="98"/>
      <c r="AL670" s="98"/>
      <c r="AM670" s="98"/>
      <c r="AN670" s="98"/>
      <c r="AO670" s="98"/>
      <c r="AP670" s="98"/>
      <c r="AQ670" s="98"/>
      <c r="AR670" s="98"/>
      <c r="AS670" s="98"/>
      <c r="AT670" s="98"/>
      <c r="AU670" s="98"/>
      <c r="AV670" s="98"/>
      <c r="AW670" s="98"/>
      <c r="AX670" s="98"/>
      <c r="AY670" s="98"/>
      <c r="AZ670" s="98"/>
      <c r="BA670" s="98"/>
      <c r="BB670" s="98"/>
      <c r="BC670" s="98"/>
      <c r="BD670" s="98"/>
      <c r="BE670" s="98"/>
      <c r="BF670" s="98"/>
      <c r="BG670" s="98"/>
      <c r="BH670" s="98"/>
      <c r="BI670" s="98"/>
      <c r="BJ670" s="98"/>
      <c r="BK670" s="98"/>
      <c r="BL670" s="98"/>
      <c r="BM670" s="98"/>
      <c r="BN670" s="98"/>
      <c r="BO670" s="98"/>
      <c r="BP670" s="98"/>
      <c r="BQ670" s="98"/>
      <c r="BR670" s="98"/>
      <c r="BS670" s="98"/>
      <c r="BT670" s="98"/>
      <c r="BU670" s="98"/>
      <c r="BV670" s="98"/>
      <c r="BW670" s="98"/>
      <c r="BX670" s="98"/>
      <c r="BY670" s="98"/>
      <c r="BZ670" s="98"/>
      <c r="CA670" s="98"/>
      <c r="CB670" s="98"/>
      <c r="CC670" s="98"/>
      <c r="CD670" s="98"/>
      <c r="CE670" s="98"/>
      <c r="CF670" s="98"/>
      <c r="CG670" s="98"/>
      <c r="CH670" s="98"/>
      <c r="CI670" s="98"/>
      <c r="CJ670" s="98"/>
      <c r="CK670" s="98"/>
      <c r="CL670" s="98"/>
      <c r="CM670" s="98"/>
      <c r="CN670" s="98"/>
      <c r="CO670" s="98"/>
      <c r="CP670" s="98"/>
      <c r="CQ670" s="98"/>
      <c r="CR670" s="98"/>
      <c r="CS670" s="98"/>
      <c r="CT670" s="98"/>
      <c r="CU670" s="98"/>
      <c r="CV670" s="98"/>
      <c r="CW670" s="98"/>
      <c r="CX670" s="98"/>
      <c r="CY670" s="98"/>
      <c r="CZ670" s="98"/>
      <c r="DA670" s="98"/>
      <c r="DB670" s="98"/>
      <c r="DC670" s="98"/>
      <c r="DD670" s="98"/>
      <c r="DE670" s="98"/>
      <c r="DF670" s="98"/>
      <c r="DG670" s="98"/>
      <c r="DH670" s="98"/>
      <c r="DI670" s="98"/>
      <c r="DJ670" s="98"/>
      <c r="DK670" s="98"/>
      <c r="DL670" s="98"/>
      <c r="DM670" s="98"/>
      <c r="DN670" s="98"/>
      <c r="DO670" s="98"/>
      <c r="DP670" s="98"/>
      <c r="DQ670" s="98"/>
      <c r="DR670" s="98"/>
      <c r="DS670" s="98"/>
      <c r="DT670" s="98"/>
      <c r="DU670" s="98"/>
      <c r="DV670" s="98"/>
      <c r="DW670" s="98"/>
      <c r="DX670" s="98"/>
      <c r="DY670" s="98"/>
      <c r="DZ670" s="98"/>
      <c r="EA670" s="98"/>
      <c r="EB670" s="98"/>
      <c r="EC670" s="98"/>
      <c r="ED670" s="98"/>
      <c r="EE670" s="98"/>
      <c r="EF670" s="98"/>
      <c r="EG670" s="98"/>
      <c r="EH670" s="98"/>
      <c r="EI670" s="98"/>
      <c r="EJ670" s="98"/>
      <c r="EK670" s="98"/>
      <c r="EL670" s="98"/>
      <c r="EM670" s="98"/>
      <c r="EN670" s="98"/>
      <c r="EO670" s="98"/>
      <c r="EP670" s="98"/>
      <c r="EQ670" s="98"/>
      <c r="ER670" s="98"/>
      <c r="ES670" s="98"/>
      <c r="ET670" s="98"/>
      <c r="EU670" s="98"/>
      <c r="EV670" s="98"/>
      <c r="EW670" s="98"/>
      <c r="EX670" s="98"/>
      <c r="EY670" s="98"/>
      <c r="EZ670" s="98"/>
      <c r="FA670" s="98"/>
      <c r="FB670" s="98"/>
      <c r="FC670" s="98"/>
      <c r="FD670" s="98"/>
      <c r="FE670" s="98"/>
      <c r="FF670" s="98"/>
      <c r="FG670" s="98"/>
      <c r="FH670" s="98"/>
      <c r="FI670" s="98"/>
      <c r="FJ670" s="98"/>
      <c r="FK670" s="98"/>
      <c r="FL670" s="98"/>
      <c r="FM670" s="98"/>
      <c r="FN670" s="98"/>
      <c r="FO670" s="98"/>
      <c r="FP670" s="98"/>
      <c r="FQ670" s="98"/>
      <c r="FR670" s="98"/>
      <c r="FS670" s="98"/>
      <c r="FT670" s="98"/>
      <c r="FU670" s="98"/>
      <c r="FV670" s="98"/>
      <c r="FW670" s="98"/>
      <c r="FX670" s="98"/>
      <c r="FY670" s="98"/>
      <c r="FZ670" s="98"/>
      <c r="GA670" s="98"/>
      <c r="GB670" s="98"/>
      <c r="GC670" s="98"/>
      <c r="GD670" s="98"/>
      <c r="GE670" s="98"/>
      <c r="GF670" s="98"/>
      <c r="GG670" s="98"/>
      <c r="GH670" s="98"/>
      <c r="GI670" s="98"/>
      <c r="GJ670" s="98"/>
      <c r="GK670" s="98"/>
      <c r="GL670" s="98"/>
      <c r="GM670" s="98"/>
      <c r="GN670" s="98"/>
      <c r="GO670" s="98"/>
      <c r="GP670" s="98"/>
      <c r="GQ670" s="98"/>
      <c r="GR670" s="98"/>
      <c r="GS670" s="98"/>
      <c r="GT670" s="98"/>
      <c r="GU670" s="98"/>
      <c r="GV670" s="98"/>
      <c r="GW670" s="98"/>
      <c r="GX670" s="98"/>
      <c r="GY670" s="98"/>
      <c r="GZ670" s="98"/>
      <c r="HA670" s="98"/>
      <c r="HB670" s="98"/>
      <c r="HC670" s="98"/>
      <c r="HD670" s="98"/>
      <c r="HE670" s="98"/>
      <c r="HF670" s="98"/>
      <c r="HG670" s="98"/>
      <c r="HH670" s="98"/>
      <c r="HI670" s="98"/>
      <c r="HJ670" s="98"/>
      <c r="HK670" s="98"/>
      <c r="HL670" s="98"/>
      <c r="HM670" s="98"/>
      <c r="HN670" s="98"/>
      <c r="HO670" s="98"/>
      <c r="HP670" s="98"/>
      <c r="HQ670" s="98"/>
      <c r="HR670" s="98"/>
      <c r="HS670" s="98"/>
      <c r="HT670" s="98"/>
    </row>
    <row r="671" spans="1:228" ht="15">
      <c r="A671" s="6" t="s">
        <v>1052</v>
      </c>
      <c r="B671" s="7" t="s">
        <v>1053</v>
      </c>
      <c r="C671" s="8">
        <v>147</v>
      </c>
      <c r="D671" s="27">
        <v>0</v>
      </c>
      <c r="E671" s="28">
        <v>0</v>
      </c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  <c r="AM671" s="98"/>
      <c r="AN671" s="98"/>
      <c r="AO671" s="98"/>
      <c r="AP671" s="98"/>
      <c r="AQ671" s="98"/>
      <c r="AR671" s="98"/>
      <c r="AS671" s="98"/>
      <c r="AT671" s="98"/>
      <c r="AU671" s="98"/>
      <c r="AV671" s="98"/>
      <c r="AW671" s="98"/>
      <c r="AX671" s="98"/>
      <c r="AY671" s="98"/>
      <c r="AZ671" s="98"/>
      <c r="BA671" s="98"/>
      <c r="BB671" s="98"/>
      <c r="BC671" s="98"/>
      <c r="BD671" s="98"/>
      <c r="BE671" s="98"/>
      <c r="BF671" s="98"/>
      <c r="BG671" s="98"/>
      <c r="BH671" s="98"/>
      <c r="BI671" s="98"/>
      <c r="BJ671" s="98"/>
      <c r="BK671" s="98"/>
      <c r="BL671" s="98"/>
      <c r="BM671" s="98"/>
      <c r="BN671" s="98"/>
      <c r="BO671" s="98"/>
      <c r="BP671" s="98"/>
      <c r="BQ671" s="98"/>
      <c r="BR671" s="98"/>
      <c r="BS671" s="98"/>
      <c r="BT671" s="98"/>
      <c r="BU671" s="98"/>
      <c r="BV671" s="98"/>
      <c r="BW671" s="98"/>
      <c r="BX671" s="98"/>
      <c r="BY671" s="98"/>
      <c r="BZ671" s="98"/>
      <c r="CA671" s="98"/>
      <c r="CB671" s="98"/>
      <c r="CC671" s="98"/>
      <c r="CD671" s="98"/>
      <c r="CE671" s="98"/>
      <c r="CF671" s="98"/>
      <c r="CG671" s="98"/>
      <c r="CH671" s="98"/>
      <c r="CI671" s="98"/>
      <c r="CJ671" s="98"/>
      <c r="CK671" s="98"/>
      <c r="CL671" s="98"/>
      <c r="CM671" s="98"/>
      <c r="CN671" s="98"/>
      <c r="CO671" s="98"/>
      <c r="CP671" s="98"/>
      <c r="CQ671" s="98"/>
      <c r="CR671" s="98"/>
      <c r="CS671" s="98"/>
      <c r="CT671" s="98"/>
      <c r="CU671" s="98"/>
      <c r="CV671" s="98"/>
      <c r="CW671" s="98"/>
      <c r="CX671" s="98"/>
      <c r="CY671" s="98"/>
      <c r="CZ671" s="98"/>
      <c r="DA671" s="98"/>
      <c r="DB671" s="98"/>
      <c r="DC671" s="98"/>
      <c r="DD671" s="98"/>
      <c r="DE671" s="98"/>
      <c r="DF671" s="98"/>
      <c r="DG671" s="98"/>
      <c r="DH671" s="98"/>
      <c r="DI671" s="98"/>
      <c r="DJ671" s="98"/>
      <c r="DK671" s="98"/>
      <c r="DL671" s="98"/>
      <c r="DM671" s="98"/>
      <c r="DN671" s="98"/>
      <c r="DO671" s="98"/>
      <c r="DP671" s="98"/>
      <c r="DQ671" s="98"/>
      <c r="DR671" s="98"/>
      <c r="DS671" s="98"/>
      <c r="DT671" s="98"/>
      <c r="DU671" s="98"/>
      <c r="DV671" s="98"/>
      <c r="DW671" s="98"/>
      <c r="DX671" s="98"/>
      <c r="DY671" s="98"/>
      <c r="DZ671" s="98"/>
      <c r="EA671" s="98"/>
      <c r="EB671" s="98"/>
      <c r="EC671" s="98"/>
      <c r="ED671" s="98"/>
      <c r="EE671" s="98"/>
      <c r="EF671" s="98"/>
      <c r="EG671" s="98"/>
      <c r="EH671" s="98"/>
      <c r="EI671" s="98"/>
      <c r="EJ671" s="98"/>
      <c r="EK671" s="98"/>
      <c r="EL671" s="98"/>
      <c r="EM671" s="98"/>
      <c r="EN671" s="98"/>
      <c r="EO671" s="98"/>
      <c r="EP671" s="98"/>
      <c r="EQ671" s="98"/>
      <c r="ER671" s="98"/>
      <c r="ES671" s="98"/>
      <c r="ET671" s="98"/>
      <c r="EU671" s="98"/>
      <c r="EV671" s="98"/>
      <c r="EW671" s="98"/>
      <c r="EX671" s="98"/>
      <c r="EY671" s="98"/>
      <c r="EZ671" s="98"/>
      <c r="FA671" s="98"/>
      <c r="FB671" s="98"/>
      <c r="FC671" s="98"/>
      <c r="FD671" s="98"/>
      <c r="FE671" s="98"/>
      <c r="FF671" s="98"/>
      <c r="FG671" s="98"/>
      <c r="FH671" s="98"/>
      <c r="FI671" s="98"/>
      <c r="FJ671" s="98"/>
      <c r="FK671" s="98"/>
      <c r="FL671" s="98"/>
      <c r="FM671" s="98"/>
      <c r="FN671" s="98"/>
      <c r="FO671" s="98"/>
      <c r="FP671" s="98"/>
      <c r="FQ671" s="98"/>
      <c r="FR671" s="98"/>
      <c r="FS671" s="98"/>
      <c r="FT671" s="98"/>
      <c r="FU671" s="98"/>
      <c r="FV671" s="98"/>
      <c r="FW671" s="98"/>
      <c r="FX671" s="98"/>
      <c r="FY671" s="98"/>
      <c r="FZ671" s="98"/>
      <c r="GA671" s="98"/>
      <c r="GB671" s="98"/>
      <c r="GC671" s="98"/>
      <c r="GD671" s="98"/>
      <c r="GE671" s="98"/>
      <c r="GF671" s="98"/>
      <c r="GG671" s="98"/>
      <c r="GH671" s="98"/>
      <c r="GI671" s="98"/>
      <c r="GJ671" s="98"/>
      <c r="GK671" s="98"/>
      <c r="GL671" s="98"/>
      <c r="GM671" s="98"/>
      <c r="GN671" s="98"/>
      <c r="GO671" s="98"/>
      <c r="GP671" s="98"/>
      <c r="GQ671" s="98"/>
      <c r="GR671" s="98"/>
      <c r="GS671" s="98"/>
      <c r="GT671" s="98"/>
      <c r="GU671" s="98"/>
      <c r="GV671" s="98"/>
      <c r="GW671" s="98"/>
      <c r="GX671" s="98"/>
      <c r="GY671" s="98"/>
      <c r="GZ671" s="98"/>
      <c r="HA671" s="98"/>
      <c r="HB671" s="98"/>
      <c r="HC671" s="98"/>
      <c r="HD671" s="98"/>
      <c r="HE671" s="98"/>
      <c r="HF671" s="98"/>
      <c r="HG671" s="98"/>
      <c r="HH671" s="98"/>
      <c r="HI671" s="98"/>
      <c r="HJ671" s="98"/>
      <c r="HK671" s="98"/>
      <c r="HL671" s="98"/>
      <c r="HM671" s="98"/>
      <c r="HN671" s="98"/>
      <c r="HO671" s="98"/>
      <c r="HP671" s="98"/>
      <c r="HQ671" s="98"/>
      <c r="HR671" s="98"/>
      <c r="HS671" s="98"/>
      <c r="HT671" s="98"/>
    </row>
    <row r="672" spans="1:228" ht="15">
      <c r="A672" s="6" t="s">
        <v>1054</v>
      </c>
      <c r="B672" s="7" t="s">
        <v>1055</v>
      </c>
      <c r="C672" s="8">
        <v>147</v>
      </c>
      <c r="D672" s="27">
        <v>0</v>
      </c>
      <c r="E672" s="28">
        <v>0</v>
      </c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  <c r="AM672" s="98"/>
      <c r="AN672" s="98"/>
      <c r="AO672" s="98"/>
      <c r="AP672" s="98"/>
      <c r="AQ672" s="98"/>
      <c r="AR672" s="98"/>
      <c r="AS672" s="98"/>
      <c r="AT672" s="98"/>
      <c r="AU672" s="98"/>
      <c r="AV672" s="98"/>
      <c r="AW672" s="98"/>
      <c r="AX672" s="98"/>
      <c r="AY672" s="98"/>
      <c r="AZ672" s="98"/>
      <c r="BA672" s="98"/>
      <c r="BB672" s="98"/>
      <c r="BC672" s="98"/>
      <c r="BD672" s="98"/>
      <c r="BE672" s="98"/>
      <c r="BF672" s="98"/>
      <c r="BG672" s="98"/>
      <c r="BH672" s="98"/>
      <c r="BI672" s="98"/>
      <c r="BJ672" s="98"/>
      <c r="BK672" s="98"/>
      <c r="BL672" s="98"/>
      <c r="BM672" s="98"/>
      <c r="BN672" s="98"/>
      <c r="BO672" s="98"/>
      <c r="BP672" s="98"/>
      <c r="BQ672" s="98"/>
      <c r="BR672" s="98"/>
      <c r="BS672" s="98"/>
      <c r="BT672" s="98"/>
      <c r="BU672" s="98"/>
      <c r="BV672" s="98"/>
      <c r="BW672" s="98"/>
      <c r="BX672" s="98"/>
      <c r="BY672" s="98"/>
      <c r="BZ672" s="98"/>
      <c r="CA672" s="98"/>
      <c r="CB672" s="98"/>
      <c r="CC672" s="98"/>
      <c r="CD672" s="98"/>
      <c r="CE672" s="98"/>
      <c r="CF672" s="98"/>
      <c r="CG672" s="98"/>
      <c r="CH672" s="98"/>
      <c r="CI672" s="98"/>
      <c r="CJ672" s="98"/>
      <c r="CK672" s="98"/>
      <c r="CL672" s="98"/>
      <c r="CM672" s="98"/>
      <c r="CN672" s="98"/>
      <c r="CO672" s="98"/>
      <c r="CP672" s="98"/>
      <c r="CQ672" s="98"/>
      <c r="CR672" s="98"/>
      <c r="CS672" s="98"/>
      <c r="CT672" s="98"/>
      <c r="CU672" s="98"/>
      <c r="CV672" s="98"/>
      <c r="CW672" s="98"/>
      <c r="CX672" s="98"/>
      <c r="CY672" s="98"/>
      <c r="CZ672" s="98"/>
      <c r="DA672" s="98"/>
      <c r="DB672" s="98"/>
      <c r="DC672" s="98"/>
      <c r="DD672" s="98"/>
      <c r="DE672" s="98"/>
      <c r="DF672" s="98"/>
      <c r="DG672" s="98"/>
      <c r="DH672" s="98"/>
      <c r="DI672" s="98"/>
      <c r="DJ672" s="98"/>
      <c r="DK672" s="98"/>
      <c r="DL672" s="98"/>
      <c r="DM672" s="98"/>
      <c r="DN672" s="98"/>
      <c r="DO672" s="98"/>
      <c r="DP672" s="98"/>
      <c r="DQ672" s="98"/>
      <c r="DR672" s="98"/>
      <c r="DS672" s="98"/>
      <c r="DT672" s="98"/>
      <c r="DU672" s="98"/>
      <c r="DV672" s="98"/>
      <c r="DW672" s="98"/>
      <c r="DX672" s="98"/>
      <c r="DY672" s="98"/>
      <c r="DZ672" s="98"/>
      <c r="EA672" s="98"/>
      <c r="EB672" s="98"/>
      <c r="EC672" s="98"/>
      <c r="ED672" s="98"/>
      <c r="EE672" s="98"/>
      <c r="EF672" s="98"/>
      <c r="EG672" s="98"/>
      <c r="EH672" s="98"/>
      <c r="EI672" s="98"/>
      <c r="EJ672" s="98"/>
      <c r="EK672" s="98"/>
      <c r="EL672" s="98"/>
      <c r="EM672" s="98"/>
      <c r="EN672" s="98"/>
      <c r="EO672" s="98"/>
      <c r="EP672" s="98"/>
      <c r="EQ672" s="98"/>
      <c r="ER672" s="98"/>
      <c r="ES672" s="98"/>
      <c r="ET672" s="98"/>
      <c r="EU672" s="98"/>
      <c r="EV672" s="98"/>
      <c r="EW672" s="98"/>
      <c r="EX672" s="98"/>
      <c r="EY672" s="98"/>
      <c r="EZ672" s="98"/>
      <c r="FA672" s="98"/>
      <c r="FB672" s="98"/>
      <c r="FC672" s="98"/>
      <c r="FD672" s="98"/>
      <c r="FE672" s="98"/>
      <c r="FF672" s="98"/>
      <c r="FG672" s="98"/>
      <c r="FH672" s="98"/>
      <c r="FI672" s="98"/>
      <c r="FJ672" s="98"/>
      <c r="FK672" s="98"/>
      <c r="FL672" s="98"/>
      <c r="FM672" s="98"/>
      <c r="FN672" s="98"/>
      <c r="FO672" s="98"/>
      <c r="FP672" s="98"/>
      <c r="FQ672" s="98"/>
      <c r="FR672" s="98"/>
      <c r="FS672" s="98"/>
      <c r="FT672" s="98"/>
      <c r="FU672" s="98"/>
      <c r="FV672" s="98"/>
      <c r="FW672" s="98"/>
      <c r="FX672" s="98"/>
      <c r="FY672" s="98"/>
      <c r="FZ672" s="98"/>
      <c r="GA672" s="98"/>
      <c r="GB672" s="98"/>
      <c r="GC672" s="98"/>
      <c r="GD672" s="98"/>
      <c r="GE672" s="98"/>
      <c r="GF672" s="98"/>
      <c r="GG672" s="98"/>
      <c r="GH672" s="98"/>
      <c r="GI672" s="98"/>
      <c r="GJ672" s="98"/>
      <c r="GK672" s="98"/>
      <c r="GL672" s="98"/>
      <c r="GM672" s="98"/>
      <c r="GN672" s="98"/>
      <c r="GO672" s="98"/>
      <c r="GP672" s="98"/>
      <c r="GQ672" s="98"/>
      <c r="GR672" s="98"/>
      <c r="GS672" s="98"/>
      <c r="GT672" s="98"/>
      <c r="GU672" s="98"/>
      <c r="GV672" s="98"/>
      <c r="GW672" s="98"/>
      <c r="GX672" s="98"/>
      <c r="GY672" s="98"/>
      <c r="GZ672" s="98"/>
      <c r="HA672" s="98"/>
      <c r="HB672" s="98"/>
      <c r="HC672" s="98"/>
      <c r="HD672" s="98"/>
      <c r="HE672" s="98"/>
      <c r="HF672" s="98"/>
      <c r="HG672" s="98"/>
      <c r="HH672" s="98"/>
      <c r="HI672" s="98"/>
      <c r="HJ672" s="98"/>
      <c r="HK672" s="98"/>
      <c r="HL672" s="98"/>
      <c r="HM672" s="98"/>
      <c r="HN672" s="98"/>
      <c r="HO672" s="98"/>
      <c r="HP672" s="98"/>
      <c r="HQ672" s="98"/>
      <c r="HR672" s="98"/>
      <c r="HS672" s="98"/>
      <c r="HT672" s="98"/>
    </row>
    <row r="673" spans="1:228" ht="15">
      <c r="A673" s="6" t="s">
        <v>1056</v>
      </c>
      <c r="B673" s="7" t="s">
        <v>1057</v>
      </c>
      <c r="C673" s="8">
        <v>147</v>
      </c>
      <c r="D673" s="27">
        <v>0</v>
      </c>
      <c r="E673" s="28">
        <v>0</v>
      </c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  <c r="AM673" s="98"/>
      <c r="AN673" s="98"/>
      <c r="AO673" s="98"/>
      <c r="AP673" s="98"/>
      <c r="AQ673" s="98"/>
      <c r="AR673" s="98"/>
      <c r="AS673" s="98"/>
      <c r="AT673" s="98"/>
      <c r="AU673" s="98"/>
      <c r="AV673" s="98"/>
      <c r="AW673" s="98"/>
      <c r="AX673" s="98"/>
      <c r="AY673" s="98"/>
      <c r="AZ673" s="98"/>
      <c r="BA673" s="98"/>
      <c r="BB673" s="98"/>
      <c r="BC673" s="98"/>
      <c r="BD673" s="98"/>
      <c r="BE673" s="98"/>
      <c r="BF673" s="98"/>
      <c r="BG673" s="98"/>
      <c r="BH673" s="98"/>
      <c r="BI673" s="98"/>
      <c r="BJ673" s="98"/>
      <c r="BK673" s="98"/>
      <c r="BL673" s="98"/>
      <c r="BM673" s="98"/>
      <c r="BN673" s="98"/>
      <c r="BO673" s="98"/>
      <c r="BP673" s="98"/>
      <c r="BQ673" s="98"/>
      <c r="BR673" s="98"/>
      <c r="BS673" s="98"/>
      <c r="BT673" s="98"/>
      <c r="BU673" s="98"/>
      <c r="BV673" s="98"/>
      <c r="BW673" s="98"/>
      <c r="BX673" s="98"/>
      <c r="BY673" s="98"/>
      <c r="BZ673" s="98"/>
      <c r="CA673" s="98"/>
      <c r="CB673" s="98"/>
      <c r="CC673" s="98"/>
      <c r="CD673" s="98"/>
      <c r="CE673" s="98"/>
      <c r="CF673" s="98"/>
      <c r="CG673" s="98"/>
      <c r="CH673" s="98"/>
      <c r="CI673" s="98"/>
      <c r="CJ673" s="98"/>
      <c r="CK673" s="98"/>
      <c r="CL673" s="98"/>
      <c r="CM673" s="98"/>
      <c r="CN673" s="98"/>
      <c r="CO673" s="98"/>
      <c r="CP673" s="98"/>
      <c r="CQ673" s="98"/>
      <c r="CR673" s="98"/>
      <c r="CS673" s="98"/>
      <c r="CT673" s="98"/>
      <c r="CU673" s="98"/>
      <c r="CV673" s="98"/>
      <c r="CW673" s="98"/>
      <c r="CX673" s="98"/>
      <c r="CY673" s="98"/>
      <c r="CZ673" s="98"/>
      <c r="DA673" s="98"/>
      <c r="DB673" s="98"/>
      <c r="DC673" s="98"/>
      <c r="DD673" s="98"/>
      <c r="DE673" s="98"/>
      <c r="DF673" s="98"/>
      <c r="DG673" s="98"/>
      <c r="DH673" s="98"/>
      <c r="DI673" s="98"/>
      <c r="DJ673" s="98"/>
      <c r="DK673" s="98"/>
      <c r="DL673" s="98"/>
      <c r="DM673" s="98"/>
      <c r="DN673" s="98"/>
      <c r="DO673" s="98"/>
      <c r="DP673" s="98"/>
      <c r="DQ673" s="98"/>
      <c r="DR673" s="98"/>
      <c r="DS673" s="98"/>
      <c r="DT673" s="98"/>
      <c r="DU673" s="98"/>
      <c r="DV673" s="98"/>
      <c r="DW673" s="98"/>
      <c r="DX673" s="98"/>
      <c r="DY673" s="98"/>
      <c r="DZ673" s="98"/>
      <c r="EA673" s="98"/>
      <c r="EB673" s="98"/>
      <c r="EC673" s="98"/>
      <c r="ED673" s="98"/>
      <c r="EE673" s="98"/>
      <c r="EF673" s="98"/>
      <c r="EG673" s="98"/>
      <c r="EH673" s="98"/>
      <c r="EI673" s="98"/>
      <c r="EJ673" s="98"/>
      <c r="EK673" s="98"/>
      <c r="EL673" s="98"/>
      <c r="EM673" s="98"/>
      <c r="EN673" s="98"/>
      <c r="EO673" s="98"/>
      <c r="EP673" s="98"/>
      <c r="EQ673" s="98"/>
      <c r="ER673" s="98"/>
      <c r="ES673" s="98"/>
      <c r="ET673" s="98"/>
      <c r="EU673" s="98"/>
      <c r="EV673" s="98"/>
      <c r="EW673" s="98"/>
      <c r="EX673" s="98"/>
      <c r="EY673" s="98"/>
      <c r="EZ673" s="98"/>
      <c r="FA673" s="98"/>
      <c r="FB673" s="98"/>
      <c r="FC673" s="98"/>
      <c r="FD673" s="98"/>
      <c r="FE673" s="98"/>
      <c r="FF673" s="98"/>
      <c r="FG673" s="98"/>
      <c r="FH673" s="98"/>
      <c r="FI673" s="98"/>
      <c r="FJ673" s="98"/>
      <c r="FK673" s="98"/>
      <c r="FL673" s="98"/>
      <c r="FM673" s="98"/>
      <c r="FN673" s="98"/>
      <c r="FO673" s="98"/>
      <c r="FP673" s="98"/>
      <c r="FQ673" s="98"/>
      <c r="FR673" s="98"/>
      <c r="FS673" s="98"/>
      <c r="FT673" s="98"/>
      <c r="FU673" s="98"/>
      <c r="FV673" s="98"/>
      <c r="FW673" s="98"/>
      <c r="FX673" s="98"/>
      <c r="FY673" s="98"/>
      <c r="FZ673" s="98"/>
      <c r="GA673" s="98"/>
      <c r="GB673" s="98"/>
      <c r="GC673" s="98"/>
      <c r="GD673" s="98"/>
      <c r="GE673" s="98"/>
      <c r="GF673" s="98"/>
      <c r="GG673" s="98"/>
      <c r="GH673" s="98"/>
      <c r="GI673" s="98"/>
      <c r="GJ673" s="98"/>
      <c r="GK673" s="98"/>
      <c r="GL673" s="98"/>
      <c r="GM673" s="98"/>
      <c r="GN673" s="98"/>
      <c r="GO673" s="98"/>
      <c r="GP673" s="98"/>
      <c r="GQ673" s="98"/>
      <c r="GR673" s="98"/>
      <c r="GS673" s="98"/>
      <c r="GT673" s="98"/>
      <c r="GU673" s="98"/>
      <c r="GV673" s="98"/>
      <c r="GW673" s="98"/>
      <c r="GX673" s="98"/>
      <c r="GY673" s="98"/>
      <c r="GZ673" s="98"/>
      <c r="HA673" s="98"/>
      <c r="HB673" s="98"/>
      <c r="HC673" s="98"/>
      <c r="HD673" s="98"/>
      <c r="HE673" s="98"/>
      <c r="HF673" s="98"/>
      <c r="HG673" s="98"/>
      <c r="HH673" s="98"/>
      <c r="HI673" s="98"/>
      <c r="HJ673" s="98"/>
      <c r="HK673" s="98"/>
      <c r="HL673" s="98"/>
      <c r="HM673" s="98"/>
      <c r="HN673" s="98"/>
      <c r="HO673" s="98"/>
      <c r="HP673" s="98"/>
      <c r="HQ673" s="98"/>
      <c r="HR673" s="98"/>
      <c r="HS673" s="98"/>
      <c r="HT673" s="98"/>
    </row>
    <row r="674" spans="1:228" ht="15">
      <c r="A674" s="6" t="s">
        <v>1058</v>
      </c>
      <c r="B674" s="7" t="s">
        <v>1059</v>
      </c>
      <c r="C674" s="8">
        <v>147</v>
      </c>
      <c r="D674" s="27">
        <v>0</v>
      </c>
      <c r="E674" s="28">
        <v>0</v>
      </c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  <c r="AD674" s="98"/>
      <c r="AE674" s="98"/>
      <c r="AF674" s="98"/>
      <c r="AG674" s="98"/>
      <c r="AH674" s="98"/>
      <c r="AI674" s="98"/>
      <c r="AJ674" s="98"/>
      <c r="AK674" s="98"/>
      <c r="AL674" s="98"/>
      <c r="AM674" s="98"/>
      <c r="AN674" s="98"/>
      <c r="AO674" s="98"/>
      <c r="AP674" s="98"/>
      <c r="AQ674" s="98"/>
      <c r="AR674" s="98"/>
      <c r="AS674" s="98"/>
      <c r="AT674" s="98"/>
      <c r="AU674" s="98"/>
      <c r="AV674" s="98"/>
      <c r="AW674" s="98"/>
      <c r="AX674" s="98"/>
      <c r="AY674" s="98"/>
      <c r="AZ674" s="98"/>
      <c r="BA674" s="98"/>
      <c r="BB674" s="98"/>
      <c r="BC674" s="98"/>
      <c r="BD674" s="98"/>
      <c r="BE674" s="98"/>
      <c r="BF674" s="98"/>
      <c r="BG674" s="98"/>
      <c r="BH674" s="98"/>
      <c r="BI674" s="98"/>
      <c r="BJ674" s="98"/>
      <c r="BK674" s="98"/>
      <c r="BL674" s="98"/>
      <c r="BM674" s="98"/>
      <c r="BN674" s="98"/>
      <c r="BO674" s="98"/>
      <c r="BP674" s="98"/>
      <c r="BQ674" s="98"/>
      <c r="BR674" s="98"/>
      <c r="BS674" s="98"/>
      <c r="BT674" s="98"/>
      <c r="BU674" s="98"/>
      <c r="BV674" s="98"/>
      <c r="BW674" s="98"/>
      <c r="BX674" s="98"/>
      <c r="BY674" s="98"/>
      <c r="BZ674" s="98"/>
      <c r="CA674" s="98"/>
      <c r="CB674" s="98"/>
      <c r="CC674" s="98"/>
      <c r="CD674" s="98"/>
      <c r="CE674" s="98"/>
      <c r="CF674" s="98"/>
      <c r="CG674" s="98"/>
      <c r="CH674" s="98"/>
      <c r="CI674" s="98"/>
      <c r="CJ674" s="98"/>
      <c r="CK674" s="98"/>
      <c r="CL674" s="98"/>
      <c r="CM674" s="98"/>
      <c r="CN674" s="98"/>
      <c r="CO674" s="98"/>
      <c r="CP674" s="98"/>
      <c r="CQ674" s="98"/>
      <c r="CR674" s="98"/>
      <c r="CS674" s="98"/>
      <c r="CT674" s="98"/>
      <c r="CU674" s="98"/>
      <c r="CV674" s="98"/>
      <c r="CW674" s="98"/>
      <c r="CX674" s="98"/>
      <c r="CY674" s="98"/>
      <c r="CZ674" s="98"/>
      <c r="DA674" s="98"/>
      <c r="DB674" s="98"/>
      <c r="DC674" s="98"/>
      <c r="DD674" s="98"/>
      <c r="DE674" s="98"/>
      <c r="DF674" s="98"/>
      <c r="DG674" s="98"/>
      <c r="DH674" s="98"/>
      <c r="DI674" s="98"/>
      <c r="DJ674" s="98"/>
      <c r="DK674" s="98"/>
      <c r="DL674" s="98"/>
      <c r="DM674" s="98"/>
      <c r="DN674" s="98"/>
      <c r="DO674" s="98"/>
      <c r="DP674" s="98"/>
      <c r="DQ674" s="98"/>
      <c r="DR674" s="98"/>
      <c r="DS674" s="98"/>
      <c r="DT674" s="98"/>
      <c r="DU674" s="98"/>
      <c r="DV674" s="98"/>
      <c r="DW674" s="98"/>
      <c r="DX674" s="98"/>
      <c r="DY674" s="98"/>
      <c r="DZ674" s="98"/>
      <c r="EA674" s="98"/>
      <c r="EB674" s="98"/>
      <c r="EC674" s="98"/>
      <c r="ED674" s="98"/>
      <c r="EE674" s="98"/>
      <c r="EF674" s="98"/>
      <c r="EG674" s="98"/>
      <c r="EH674" s="98"/>
      <c r="EI674" s="98"/>
      <c r="EJ674" s="98"/>
      <c r="EK674" s="98"/>
      <c r="EL674" s="98"/>
      <c r="EM674" s="98"/>
      <c r="EN674" s="98"/>
      <c r="EO674" s="98"/>
      <c r="EP674" s="98"/>
      <c r="EQ674" s="98"/>
      <c r="ER674" s="98"/>
      <c r="ES674" s="98"/>
      <c r="ET674" s="98"/>
      <c r="EU674" s="98"/>
      <c r="EV674" s="98"/>
      <c r="EW674" s="98"/>
      <c r="EX674" s="98"/>
      <c r="EY674" s="98"/>
      <c r="EZ674" s="98"/>
      <c r="FA674" s="98"/>
      <c r="FB674" s="98"/>
      <c r="FC674" s="98"/>
      <c r="FD674" s="98"/>
      <c r="FE674" s="98"/>
      <c r="FF674" s="98"/>
      <c r="FG674" s="98"/>
      <c r="FH674" s="98"/>
      <c r="FI674" s="98"/>
      <c r="FJ674" s="98"/>
      <c r="FK674" s="98"/>
      <c r="FL674" s="98"/>
      <c r="FM674" s="98"/>
      <c r="FN674" s="98"/>
      <c r="FO674" s="98"/>
      <c r="FP674" s="98"/>
      <c r="FQ674" s="98"/>
      <c r="FR674" s="98"/>
      <c r="FS674" s="98"/>
      <c r="FT674" s="98"/>
      <c r="FU674" s="98"/>
      <c r="FV674" s="98"/>
      <c r="FW674" s="98"/>
      <c r="FX674" s="98"/>
      <c r="FY674" s="98"/>
      <c r="FZ674" s="98"/>
      <c r="GA674" s="98"/>
      <c r="GB674" s="98"/>
      <c r="GC674" s="98"/>
      <c r="GD674" s="98"/>
      <c r="GE674" s="98"/>
      <c r="GF674" s="98"/>
      <c r="GG674" s="98"/>
      <c r="GH674" s="98"/>
      <c r="GI674" s="98"/>
      <c r="GJ674" s="98"/>
      <c r="GK674" s="98"/>
      <c r="GL674" s="98"/>
      <c r="GM674" s="98"/>
      <c r="GN674" s="98"/>
      <c r="GO674" s="98"/>
      <c r="GP674" s="98"/>
      <c r="GQ674" s="98"/>
      <c r="GR674" s="98"/>
      <c r="GS674" s="98"/>
      <c r="GT674" s="98"/>
      <c r="GU674" s="98"/>
      <c r="GV674" s="98"/>
      <c r="GW674" s="98"/>
      <c r="GX674" s="98"/>
      <c r="GY674" s="98"/>
      <c r="GZ674" s="98"/>
      <c r="HA674" s="98"/>
      <c r="HB674" s="98"/>
      <c r="HC674" s="98"/>
      <c r="HD674" s="98"/>
      <c r="HE674" s="98"/>
      <c r="HF674" s="98"/>
      <c r="HG674" s="98"/>
      <c r="HH674" s="98"/>
      <c r="HI674" s="98"/>
      <c r="HJ674" s="98"/>
      <c r="HK674" s="98"/>
      <c r="HL674" s="98"/>
      <c r="HM674" s="98"/>
      <c r="HN674" s="98"/>
      <c r="HO674" s="98"/>
      <c r="HP674" s="98"/>
      <c r="HQ674" s="98"/>
      <c r="HR674" s="98"/>
      <c r="HS674" s="98"/>
      <c r="HT674" s="98"/>
    </row>
    <row r="675" spans="1:228" ht="15">
      <c r="A675" s="6" t="s">
        <v>1060</v>
      </c>
      <c r="B675" s="7" t="s">
        <v>1061</v>
      </c>
      <c r="C675" s="8">
        <v>110.6</v>
      </c>
      <c r="D675" s="27">
        <v>0</v>
      </c>
      <c r="E675" s="28">
        <v>0</v>
      </c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  <c r="AM675" s="98"/>
      <c r="AN675" s="98"/>
      <c r="AO675" s="98"/>
      <c r="AP675" s="98"/>
      <c r="AQ675" s="98"/>
      <c r="AR675" s="98"/>
      <c r="AS675" s="98"/>
      <c r="AT675" s="98"/>
      <c r="AU675" s="98"/>
      <c r="AV675" s="98"/>
      <c r="AW675" s="98"/>
      <c r="AX675" s="98"/>
      <c r="AY675" s="98"/>
      <c r="AZ675" s="98"/>
      <c r="BA675" s="98"/>
      <c r="BB675" s="98"/>
      <c r="BC675" s="98"/>
      <c r="BD675" s="98"/>
      <c r="BE675" s="98"/>
      <c r="BF675" s="98"/>
      <c r="BG675" s="98"/>
      <c r="BH675" s="98"/>
      <c r="BI675" s="98"/>
      <c r="BJ675" s="98"/>
      <c r="BK675" s="98"/>
      <c r="BL675" s="98"/>
      <c r="BM675" s="98"/>
      <c r="BN675" s="98"/>
      <c r="BO675" s="98"/>
      <c r="BP675" s="98"/>
      <c r="BQ675" s="98"/>
      <c r="BR675" s="98"/>
      <c r="BS675" s="98"/>
      <c r="BT675" s="98"/>
      <c r="BU675" s="98"/>
      <c r="BV675" s="98"/>
      <c r="BW675" s="98"/>
      <c r="BX675" s="98"/>
      <c r="BY675" s="98"/>
      <c r="BZ675" s="98"/>
      <c r="CA675" s="98"/>
      <c r="CB675" s="98"/>
      <c r="CC675" s="98"/>
      <c r="CD675" s="98"/>
      <c r="CE675" s="98"/>
      <c r="CF675" s="98"/>
      <c r="CG675" s="98"/>
      <c r="CH675" s="98"/>
      <c r="CI675" s="98"/>
      <c r="CJ675" s="98"/>
      <c r="CK675" s="98"/>
      <c r="CL675" s="98"/>
      <c r="CM675" s="98"/>
      <c r="CN675" s="98"/>
      <c r="CO675" s="98"/>
      <c r="CP675" s="98"/>
      <c r="CQ675" s="98"/>
      <c r="CR675" s="98"/>
      <c r="CS675" s="98"/>
      <c r="CT675" s="98"/>
      <c r="CU675" s="98"/>
      <c r="CV675" s="98"/>
      <c r="CW675" s="98"/>
      <c r="CX675" s="98"/>
      <c r="CY675" s="98"/>
      <c r="CZ675" s="98"/>
      <c r="DA675" s="98"/>
      <c r="DB675" s="98"/>
      <c r="DC675" s="98"/>
      <c r="DD675" s="98"/>
      <c r="DE675" s="98"/>
      <c r="DF675" s="98"/>
      <c r="DG675" s="98"/>
      <c r="DH675" s="98"/>
      <c r="DI675" s="98"/>
      <c r="DJ675" s="98"/>
      <c r="DK675" s="98"/>
      <c r="DL675" s="98"/>
      <c r="DM675" s="98"/>
      <c r="DN675" s="98"/>
      <c r="DO675" s="98"/>
      <c r="DP675" s="98"/>
      <c r="DQ675" s="98"/>
      <c r="DR675" s="98"/>
      <c r="DS675" s="98"/>
      <c r="DT675" s="98"/>
      <c r="DU675" s="98"/>
      <c r="DV675" s="98"/>
      <c r="DW675" s="98"/>
      <c r="DX675" s="98"/>
      <c r="DY675" s="98"/>
      <c r="DZ675" s="98"/>
      <c r="EA675" s="98"/>
      <c r="EB675" s="98"/>
      <c r="EC675" s="98"/>
      <c r="ED675" s="98"/>
      <c r="EE675" s="98"/>
      <c r="EF675" s="98"/>
      <c r="EG675" s="98"/>
      <c r="EH675" s="98"/>
      <c r="EI675" s="98"/>
      <c r="EJ675" s="98"/>
      <c r="EK675" s="98"/>
      <c r="EL675" s="98"/>
      <c r="EM675" s="98"/>
      <c r="EN675" s="98"/>
      <c r="EO675" s="98"/>
      <c r="EP675" s="98"/>
      <c r="EQ675" s="98"/>
      <c r="ER675" s="98"/>
      <c r="ES675" s="98"/>
      <c r="ET675" s="98"/>
      <c r="EU675" s="98"/>
      <c r="EV675" s="98"/>
      <c r="EW675" s="98"/>
      <c r="EX675" s="98"/>
      <c r="EY675" s="98"/>
      <c r="EZ675" s="98"/>
      <c r="FA675" s="98"/>
      <c r="FB675" s="98"/>
      <c r="FC675" s="98"/>
      <c r="FD675" s="98"/>
      <c r="FE675" s="98"/>
      <c r="FF675" s="98"/>
      <c r="FG675" s="98"/>
      <c r="FH675" s="98"/>
      <c r="FI675" s="98"/>
      <c r="FJ675" s="98"/>
      <c r="FK675" s="98"/>
      <c r="FL675" s="98"/>
      <c r="FM675" s="98"/>
      <c r="FN675" s="98"/>
      <c r="FO675" s="98"/>
      <c r="FP675" s="98"/>
      <c r="FQ675" s="98"/>
      <c r="FR675" s="98"/>
      <c r="FS675" s="98"/>
      <c r="FT675" s="98"/>
      <c r="FU675" s="98"/>
      <c r="FV675" s="98"/>
      <c r="FW675" s="98"/>
      <c r="FX675" s="98"/>
      <c r="FY675" s="98"/>
      <c r="FZ675" s="98"/>
      <c r="GA675" s="98"/>
      <c r="GB675" s="98"/>
      <c r="GC675" s="98"/>
      <c r="GD675" s="98"/>
      <c r="GE675" s="98"/>
      <c r="GF675" s="98"/>
      <c r="GG675" s="98"/>
      <c r="GH675" s="98"/>
      <c r="GI675" s="98"/>
      <c r="GJ675" s="98"/>
      <c r="GK675" s="98"/>
      <c r="GL675" s="98"/>
      <c r="GM675" s="98"/>
      <c r="GN675" s="98"/>
      <c r="GO675" s="98"/>
      <c r="GP675" s="98"/>
      <c r="GQ675" s="98"/>
      <c r="GR675" s="98"/>
      <c r="GS675" s="98"/>
      <c r="GT675" s="98"/>
      <c r="GU675" s="98"/>
      <c r="GV675" s="98"/>
      <c r="GW675" s="98"/>
      <c r="GX675" s="98"/>
      <c r="GY675" s="98"/>
      <c r="GZ675" s="98"/>
      <c r="HA675" s="98"/>
      <c r="HB675" s="98"/>
      <c r="HC675" s="98"/>
      <c r="HD675" s="98"/>
      <c r="HE675" s="98"/>
      <c r="HF675" s="98"/>
      <c r="HG675" s="98"/>
      <c r="HH675" s="98"/>
      <c r="HI675" s="98"/>
      <c r="HJ675" s="98"/>
      <c r="HK675" s="98"/>
      <c r="HL675" s="98"/>
      <c r="HM675" s="98"/>
      <c r="HN675" s="98"/>
      <c r="HO675" s="98"/>
      <c r="HP675" s="98"/>
      <c r="HQ675" s="98"/>
      <c r="HR675" s="98"/>
      <c r="HS675" s="98"/>
      <c r="HT675" s="98"/>
    </row>
    <row r="676" spans="1:228" ht="15">
      <c r="A676" s="6" t="s">
        <v>1062</v>
      </c>
      <c r="B676" s="7" t="s">
        <v>1063</v>
      </c>
      <c r="C676" s="8">
        <v>236.6</v>
      </c>
      <c r="D676" s="27">
        <v>0</v>
      </c>
      <c r="E676" s="28">
        <v>0</v>
      </c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  <c r="AK676" s="98"/>
      <c r="AL676" s="98"/>
      <c r="AM676" s="98"/>
      <c r="AN676" s="98"/>
      <c r="AO676" s="98"/>
      <c r="AP676" s="98"/>
      <c r="AQ676" s="98"/>
      <c r="AR676" s="98"/>
      <c r="AS676" s="98"/>
      <c r="AT676" s="98"/>
      <c r="AU676" s="98"/>
      <c r="AV676" s="98"/>
      <c r="AW676" s="98"/>
      <c r="AX676" s="98"/>
      <c r="AY676" s="98"/>
      <c r="AZ676" s="98"/>
      <c r="BA676" s="98"/>
      <c r="BB676" s="98"/>
      <c r="BC676" s="98"/>
      <c r="BD676" s="98"/>
      <c r="BE676" s="98"/>
      <c r="BF676" s="98"/>
      <c r="BG676" s="98"/>
      <c r="BH676" s="98"/>
      <c r="BI676" s="98"/>
      <c r="BJ676" s="98"/>
      <c r="BK676" s="98"/>
      <c r="BL676" s="98"/>
      <c r="BM676" s="98"/>
      <c r="BN676" s="98"/>
      <c r="BO676" s="98"/>
      <c r="BP676" s="98"/>
      <c r="BQ676" s="98"/>
      <c r="BR676" s="98"/>
      <c r="BS676" s="98"/>
      <c r="BT676" s="98"/>
      <c r="BU676" s="98"/>
      <c r="BV676" s="98"/>
      <c r="BW676" s="98"/>
      <c r="BX676" s="98"/>
      <c r="BY676" s="98"/>
      <c r="BZ676" s="98"/>
      <c r="CA676" s="98"/>
      <c r="CB676" s="98"/>
      <c r="CC676" s="98"/>
      <c r="CD676" s="98"/>
      <c r="CE676" s="98"/>
      <c r="CF676" s="98"/>
      <c r="CG676" s="98"/>
      <c r="CH676" s="98"/>
      <c r="CI676" s="98"/>
      <c r="CJ676" s="98"/>
      <c r="CK676" s="98"/>
      <c r="CL676" s="98"/>
      <c r="CM676" s="98"/>
      <c r="CN676" s="98"/>
      <c r="CO676" s="98"/>
      <c r="CP676" s="98"/>
      <c r="CQ676" s="98"/>
      <c r="CR676" s="98"/>
      <c r="CS676" s="98"/>
      <c r="CT676" s="98"/>
      <c r="CU676" s="98"/>
      <c r="CV676" s="98"/>
      <c r="CW676" s="98"/>
      <c r="CX676" s="98"/>
      <c r="CY676" s="98"/>
      <c r="CZ676" s="98"/>
      <c r="DA676" s="98"/>
      <c r="DB676" s="98"/>
      <c r="DC676" s="98"/>
      <c r="DD676" s="98"/>
      <c r="DE676" s="98"/>
      <c r="DF676" s="98"/>
      <c r="DG676" s="98"/>
      <c r="DH676" s="98"/>
      <c r="DI676" s="98"/>
      <c r="DJ676" s="98"/>
      <c r="DK676" s="98"/>
      <c r="DL676" s="98"/>
      <c r="DM676" s="98"/>
      <c r="DN676" s="98"/>
      <c r="DO676" s="98"/>
      <c r="DP676" s="98"/>
      <c r="DQ676" s="98"/>
      <c r="DR676" s="98"/>
      <c r="DS676" s="98"/>
      <c r="DT676" s="98"/>
      <c r="DU676" s="98"/>
      <c r="DV676" s="98"/>
      <c r="DW676" s="98"/>
      <c r="DX676" s="98"/>
      <c r="DY676" s="98"/>
      <c r="DZ676" s="98"/>
      <c r="EA676" s="98"/>
      <c r="EB676" s="98"/>
      <c r="EC676" s="98"/>
      <c r="ED676" s="98"/>
      <c r="EE676" s="98"/>
      <c r="EF676" s="98"/>
      <c r="EG676" s="98"/>
      <c r="EH676" s="98"/>
      <c r="EI676" s="98"/>
      <c r="EJ676" s="98"/>
      <c r="EK676" s="98"/>
      <c r="EL676" s="98"/>
      <c r="EM676" s="98"/>
      <c r="EN676" s="98"/>
      <c r="EO676" s="98"/>
      <c r="EP676" s="98"/>
      <c r="EQ676" s="98"/>
      <c r="ER676" s="98"/>
      <c r="ES676" s="98"/>
      <c r="ET676" s="98"/>
      <c r="EU676" s="98"/>
      <c r="EV676" s="98"/>
      <c r="EW676" s="98"/>
      <c r="EX676" s="98"/>
      <c r="EY676" s="98"/>
      <c r="EZ676" s="98"/>
      <c r="FA676" s="98"/>
      <c r="FB676" s="98"/>
      <c r="FC676" s="98"/>
      <c r="FD676" s="98"/>
      <c r="FE676" s="98"/>
      <c r="FF676" s="98"/>
      <c r="FG676" s="98"/>
      <c r="FH676" s="98"/>
      <c r="FI676" s="98"/>
      <c r="FJ676" s="98"/>
      <c r="FK676" s="98"/>
      <c r="FL676" s="98"/>
      <c r="FM676" s="98"/>
      <c r="FN676" s="98"/>
      <c r="FO676" s="98"/>
      <c r="FP676" s="98"/>
      <c r="FQ676" s="98"/>
      <c r="FR676" s="98"/>
      <c r="FS676" s="98"/>
      <c r="FT676" s="98"/>
      <c r="FU676" s="98"/>
      <c r="FV676" s="98"/>
      <c r="FW676" s="98"/>
      <c r="FX676" s="98"/>
      <c r="FY676" s="98"/>
      <c r="FZ676" s="98"/>
      <c r="GA676" s="98"/>
      <c r="GB676" s="98"/>
      <c r="GC676" s="98"/>
      <c r="GD676" s="98"/>
      <c r="GE676" s="98"/>
      <c r="GF676" s="98"/>
      <c r="GG676" s="98"/>
      <c r="GH676" s="98"/>
      <c r="GI676" s="98"/>
      <c r="GJ676" s="98"/>
      <c r="GK676" s="98"/>
      <c r="GL676" s="98"/>
      <c r="GM676" s="98"/>
      <c r="GN676" s="98"/>
      <c r="GO676" s="98"/>
      <c r="GP676" s="98"/>
      <c r="GQ676" s="98"/>
      <c r="GR676" s="98"/>
      <c r="GS676" s="98"/>
      <c r="GT676" s="98"/>
      <c r="GU676" s="98"/>
      <c r="GV676" s="98"/>
      <c r="GW676" s="98"/>
      <c r="GX676" s="98"/>
      <c r="GY676" s="98"/>
      <c r="GZ676" s="98"/>
      <c r="HA676" s="98"/>
      <c r="HB676" s="98"/>
      <c r="HC676" s="98"/>
      <c r="HD676" s="98"/>
      <c r="HE676" s="98"/>
      <c r="HF676" s="98"/>
      <c r="HG676" s="98"/>
      <c r="HH676" s="98"/>
      <c r="HI676" s="98"/>
      <c r="HJ676" s="98"/>
      <c r="HK676" s="98"/>
      <c r="HL676" s="98"/>
      <c r="HM676" s="98"/>
      <c r="HN676" s="98"/>
      <c r="HO676" s="98"/>
      <c r="HP676" s="98"/>
      <c r="HQ676" s="98"/>
      <c r="HR676" s="98"/>
      <c r="HS676" s="98"/>
      <c r="HT676" s="98"/>
    </row>
    <row r="677" spans="1:228" ht="15">
      <c r="A677" s="6" t="s">
        <v>1064</v>
      </c>
      <c r="B677" s="7" t="s">
        <v>1065</v>
      </c>
      <c r="C677" s="8">
        <v>236.6</v>
      </c>
      <c r="D677" s="27">
        <v>0</v>
      </c>
      <c r="E677" s="28">
        <v>0</v>
      </c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  <c r="AD677" s="98"/>
      <c r="AE677" s="98"/>
      <c r="AF677" s="98"/>
      <c r="AG677" s="98"/>
      <c r="AH677" s="98"/>
      <c r="AI677" s="98"/>
      <c r="AJ677" s="98"/>
      <c r="AK677" s="98"/>
      <c r="AL677" s="98"/>
      <c r="AM677" s="98"/>
      <c r="AN677" s="98"/>
      <c r="AO677" s="98"/>
      <c r="AP677" s="98"/>
      <c r="AQ677" s="98"/>
      <c r="AR677" s="98"/>
      <c r="AS677" s="98"/>
      <c r="AT677" s="98"/>
      <c r="AU677" s="98"/>
      <c r="AV677" s="98"/>
      <c r="AW677" s="98"/>
      <c r="AX677" s="98"/>
      <c r="AY677" s="98"/>
      <c r="AZ677" s="98"/>
      <c r="BA677" s="98"/>
      <c r="BB677" s="98"/>
      <c r="BC677" s="98"/>
      <c r="BD677" s="98"/>
      <c r="BE677" s="98"/>
      <c r="BF677" s="98"/>
      <c r="BG677" s="98"/>
      <c r="BH677" s="98"/>
      <c r="BI677" s="98"/>
      <c r="BJ677" s="98"/>
      <c r="BK677" s="98"/>
      <c r="BL677" s="98"/>
      <c r="BM677" s="98"/>
      <c r="BN677" s="98"/>
      <c r="BO677" s="98"/>
      <c r="BP677" s="98"/>
      <c r="BQ677" s="98"/>
      <c r="BR677" s="98"/>
      <c r="BS677" s="98"/>
      <c r="BT677" s="98"/>
      <c r="BU677" s="98"/>
      <c r="BV677" s="98"/>
      <c r="BW677" s="98"/>
      <c r="BX677" s="98"/>
      <c r="BY677" s="98"/>
      <c r="BZ677" s="98"/>
      <c r="CA677" s="98"/>
      <c r="CB677" s="98"/>
      <c r="CC677" s="98"/>
      <c r="CD677" s="98"/>
      <c r="CE677" s="98"/>
      <c r="CF677" s="98"/>
      <c r="CG677" s="98"/>
      <c r="CH677" s="98"/>
      <c r="CI677" s="98"/>
      <c r="CJ677" s="98"/>
      <c r="CK677" s="98"/>
      <c r="CL677" s="98"/>
      <c r="CM677" s="98"/>
      <c r="CN677" s="98"/>
      <c r="CO677" s="98"/>
      <c r="CP677" s="98"/>
      <c r="CQ677" s="98"/>
      <c r="CR677" s="98"/>
      <c r="CS677" s="98"/>
      <c r="CT677" s="98"/>
      <c r="CU677" s="98"/>
      <c r="CV677" s="98"/>
      <c r="CW677" s="98"/>
      <c r="CX677" s="98"/>
      <c r="CY677" s="98"/>
      <c r="CZ677" s="98"/>
      <c r="DA677" s="98"/>
      <c r="DB677" s="98"/>
      <c r="DC677" s="98"/>
      <c r="DD677" s="98"/>
      <c r="DE677" s="98"/>
      <c r="DF677" s="98"/>
      <c r="DG677" s="98"/>
      <c r="DH677" s="98"/>
      <c r="DI677" s="98"/>
      <c r="DJ677" s="98"/>
      <c r="DK677" s="98"/>
      <c r="DL677" s="98"/>
      <c r="DM677" s="98"/>
      <c r="DN677" s="98"/>
      <c r="DO677" s="98"/>
      <c r="DP677" s="98"/>
      <c r="DQ677" s="98"/>
      <c r="DR677" s="98"/>
      <c r="DS677" s="98"/>
      <c r="DT677" s="98"/>
      <c r="DU677" s="98"/>
      <c r="DV677" s="98"/>
      <c r="DW677" s="98"/>
      <c r="DX677" s="98"/>
      <c r="DY677" s="98"/>
      <c r="DZ677" s="98"/>
      <c r="EA677" s="98"/>
      <c r="EB677" s="98"/>
      <c r="EC677" s="98"/>
      <c r="ED677" s="98"/>
      <c r="EE677" s="98"/>
      <c r="EF677" s="98"/>
      <c r="EG677" s="98"/>
      <c r="EH677" s="98"/>
      <c r="EI677" s="98"/>
      <c r="EJ677" s="98"/>
      <c r="EK677" s="98"/>
      <c r="EL677" s="98"/>
      <c r="EM677" s="98"/>
      <c r="EN677" s="98"/>
      <c r="EO677" s="98"/>
      <c r="EP677" s="98"/>
      <c r="EQ677" s="98"/>
      <c r="ER677" s="98"/>
      <c r="ES677" s="98"/>
      <c r="ET677" s="98"/>
      <c r="EU677" s="98"/>
      <c r="EV677" s="98"/>
      <c r="EW677" s="98"/>
      <c r="EX677" s="98"/>
      <c r="EY677" s="98"/>
      <c r="EZ677" s="98"/>
      <c r="FA677" s="98"/>
      <c r="FB677" s="98"/>
      <c r="FC677" s="98"/>
      <c r="FD677" s="98"/>
      <c r="FE677" s="98"/>
      <c r="FF677" s="98"/>
      <c r="FG677" s="98"/>
      <c r="FH677" s="98"/>
      <c r="FI677" s="98"/>
      <c r="FJ677" s="98"/>
      <c r="FK677" s="98"/>
      <c r="FL677" s="98"/>
      <c r="FM677" s="98"/>
      <c r="FN677" s="98"/>
      <c r="FO677" s="98"/>
      <c r="FP677" s="98"/>
      <c r="FQ677" s="98"/>
      <c r="FR677" s="98"/>
      <c r="FS677" s="98"/>
      <c r="FT677" s="98"/>
      <c r="FU677" s="98"/>
      <c r="FV677" s="98"/>
      <c r="FW677" s="98"/>
      <c r="FX677" s="98"/>
      <c r="FY677" s="98"/>
      <c r="FZ677" s="98"/>
      <c r="GA677" s="98"/>
      <c r="GB677" s="98"/>
      <c r="GC677" s="98"/>
      <c r="GD677" s="98"/>
      <c r="GE677" s="98"/>
      <c r="GF677" s="98"/>
      <c r="GG677" s="98"/>
      <c r="GH677" s="98"/>
      <c r="GI677" s="98"/>
      <c r="GJ677" s="98"/>
      <c r="GK677" s="98"/>
      <c r="GL677" s="98"/>
      <c r="GM677" s="98"/>
      <c r="GN677" s="98"/>
      <c r="GO677" s="98"/>
      <c r="GP677" s="98"/>
      <c r="GQ677" s="98"/>
      <c r="GR677" s="98"/>
      <c r="GS677" s="98"/>
      <c r="GT677" s="98"/>
      <c r="GU677" s="98"/>
      <c r="GV677" s="98"/>
      <c r="GW677" s="98"/>
      <c r="GX677" s="98"/>
      <c r="GY677" s="98"/>
      <c r="GZ677" s="98"/>
      <c r="HA677" s="98"/>
      <c r="HB677" s="98"/>
      <c r="HC677" s="98"/>
      <c r="HD677" s="98"/>
      <c r="HE677" s="98"/>
      <c r="HF677" s="98"/>
      <c r="HG677" s="98"/>
      <c r="HH677" s="98"/>
      <c r="HI677" s="98"/>
      <c r="HJ677" s="98"/>
      <c r="HK677" s="98"/>
      <c r="HL677" s="98"/>
      <c r="HM677" s="98"/>
      <c r="HN677" s="98"/>
      <c r="HO677" s="98"/>
      <c r="HP677" s="98"/>
      <c r="HQ677" s="98"/>
      <c r="HR677" s="98"/>
      <c r="HS677" s="98"/>
      <c r="HT677" s="98"/>
    </row>
    <row r="678" spans="1:228" ht="15">
      <c r="A678" s="6" t="s">
        <v>1066</v>
      </c>
      <c r="B678" s="7" t="s">
        <v>1067</v>
      </c>
      <c r="C678" s="8">
        <v>110.6</v>
      </c>
      <c r="D678" s="27">
        <v>0</v>
      </c>
      <c r="E678" s="28">
        <v>0</v>
      </c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  <c r="AM678" s="98"/>
      <c r="AN678" s="98"/>
      <c r="AO678" s="98"/>
      <c r="AP678" s="98"/>
      <c r="AQ678" s="98"/>
      <c r="AR678" s="98"/>
      <c r="AS678" s="98"/>
      <c r="AT678" s="98"/>
      <c r="AU678" s="98"/>
      <c r="AV678" s="98"/>
      <c r="AW678" s="98"/>
      <c r="AX678" s="98"/>
      <c r="AY678" s="98"/>
      <c r="AZ678" s="98"/>
      <c r="BA678" s="98"/>
      <c r="BB678" s="98"/>
      <c r="BC678" s="98"/>
      <c r="BD678" s="98"/>
      <c r="BE678" s="98"/>
      <c r="BF678" s="98"/>
      <c r="BG678" s="98"/>
      <c r="BH678" s="98"/>
      <c r="BI678" s="98"/>
      <c r="BJ678" s="98"/>
      <c r="BK678" s="98"/>
      <c r="BL678" s="98"/>
      <c r="BM678" s="98"/>
      <c r="BN678" s="98"/>
      <c r="BO678" s="98"/>
      <c r="BP678" s="98"/>
      <c r="BQ678" s="98"/>
      <c r="BR678" s="98"/>
      <c r="BS678" s="98"/>
      <c r="BT678" s="98"/>
      <c r="BU678" s="98"/>
      <c r="BV678" s="98"/>
      <c r="BW678" s="98"/>
      <c r="BX678" s="98"/>
      <c r="BY678" s="98"/>
      <c r="BZ678" s="98"/>
      <c r="CA678" s="98"/>
      <c r="CB678" s="98"/>
      <c r="CC678" s="98"/>
      <c r="CD678" s="98"/>
      <c r="CE678" s="98"/>
      <c r="CF678" s="98"/>
      <c r="CG678" s="98"/>
      <c r="CH678" s="98"/>
      <c r="CI678" s="98"/>
      <c r="CJ678" s="98"/>
      <c r="CK678" s="98"/>
      <c r="CL678" s="98"/>
      <c r="CM678" s="98"/>
      <c r="CN678" s="98"/>
      <c r="CO678" s="98"/>
      <c r="CP678" s="98"/>
      <c r="CQ678" s="98"/>
      <c r="CR678" s="98"/>
      <c r="CS678" s="98"/>
      <c r="CT678" s="98"/>
      <c r="CU678" s="98"/>
      <c r="CV678" s="98"/>
      <c r="CW678" s="98"/>
      <c r="CX678" s="98"/>
      <c r="CY678" s="98"/>
      <c r="CZ678" s="98"/>
      <c r="DA678" s="98"/>
      <c r="DB678" s="98"/>
      <c r="DC678" s="98"/>
      <c r="DD678" s="98"/>
      <c r="DE678" s="98"/>
      <c r="DF678" s="98"/>
      <c r="DG678" s="98"/>
      <c r="DH678" s="98"/>
      <c r="DI678" s="98"/>
      <c r="DJ678" s="98"/>
      <c r="DK678" s="98"/>
      <c r="DL678" s="98"/>
      <c r="DM678" s="98"/>
      <c r="DN678" s="98"/>
      <c r="DO678" s="98"/>
      <c r="DP678" s="98"/>
      <c r="DQ678" s="98"/>
      <c r="DR678" s="98"/>
      <c r="DS678" s="98"/>
      <c r="DT678" s="98"/>
      <c r="DU678" s="98"/>
      <c r="DV678" s="98"/>
      <c r="DW678" s="98"/>
      <c r="DX678" s="98"/>
      <c r="DY678" s="98"/>
      <c r="DZ678" s="98"/>
      <c r="EA678" s="98"/>
      <c r="EB678" s="98"/>
      <c r="EC678" s="98"/>
      <c r="ED678" s="98"/>
      <c r="EE678" s="98"/>
      <c r="EF678" s="98"/>
      <c r="EG678" s="98"/>
      <c r="EH678" s="98"/>
      <c r="EI678" s="98"/>
      <c r="EJ678" s="98"/>
      <c r="EK678" s="98"/>
      <c r="EL678" s="98"/>
      <c r="EM678" s="98"/>
      <c r="EN678" s="98"/>
      <c r="EO678" s="98"/>
      <c r="EP678" s="98"/>
      <c r="EQ678" s="98"/>
      <c r="ER678" s="98"/>
      <c r="ES678" s="98"/>
      <c r="ET678" s="98"/>
      <c r="EU678" s="98"/>
      <c r="EV678" s="98"/>
      <c r="EW678" s="98"/>
      <c r="EX678" s="98"/>
      <c r="EY678" s="98"/>
      <c r="EZ678" s="98"/>
      <c r="FA678" s="98"/>
      <c r="FB678" s="98"/>
      <c r="FC678" s="98"/>
      <c r="FD678" s="98"/>
      <c r="FE678" s="98"/>
      <c r="FF678" s="98"/>
      <c r="FG678" s="98"/>
      <c r="FH678" s="98"/>
      <c r="FI678" s="98"/>
      <c r="FJ678" s="98"/>
      <c r="FK678" s="98"/>
      <c r="FL678" s="98"/>
      <c r="FM678" s="98"/>
      <c r="FN678" s="98"/>
      <c r="FO678" s="98"/>
      <c r="FP678" s="98"/>
      <c r="FQ678" s="98"/>
      <c r="FR678" s="98"/>
      <c r="FS678" s="98"/>
      <c r="FT678" s="98"/>
      <c r="FU678" s="98"/>
      <c r="FV678" s="98"/>
      <c r="FW678" s="98"/>
      <c r="FX678" s="98"/>
      <c r="FY678" s="98"/>
      <c r="FZ678" s="98"/>
      <c r="GA678" s="98"/>
      <c r="GB678" s="98"/>
      <c r="GC678" s="98"/>
      <c r="GD678" s="98"/>
      <c r="GE678" s="98"/>
      <c r="GF678" s="98"/>
      <c r="GG678" s="98"/>
      <c r="GH678" s="98"/>
      <c r="GI678" s="98"/>
      <c r="GJ678" s="98"/>
      <c r="GK678" s="98"/>
      <c r="GL678" s="98"/>
      <c r="GM678" s="98"/>
      <c r="GN678" s="98"/>
      <c r="GO678" s="98"/>
      <c r="GP678" s="98"/>
      <c r="GQ678" s="98"/>
      <c r="GR678" s="98"/>
      <c r="GS678" s="98"/>
      <c r="GT678" s="98"/>
      <c r="GU678" s="98"/>
      <c r="GV678" s="98"/>
      <c r="GW678" s="98"/>
      <c r="GX678" s="98"/>
      <c r="GY678" s="98"/>
      <c r="GZ678" s="98"/>
      <c r="HA678" s="98"/>
      <c r="HB678" s="98"/>
      <c r="HC678" s="98"/>
      <c r="HD678" s="98"/>
      <c r="HE678" s="98"/>
      <c r="HF678" s="98"/>
      <c r="HG678" s="98"/>
      <c r="HH678" s="98"/>
      <c r="HI678" s="98"/>
      <c r="HJ678" s="98"/>
      <c r="HK678" s="98"/>
      <c r="HL678" s="98"/>
      <c r="HM678" s="98"/>
      <c r="HN678" s="98"/>
      <c r="HO678" s="98"/>
      <c r="HP678" s="98"/>
      <c r="HQ678" s="98"/>
      <c r="HR678" s="98"/>
      <c r="HS678" s="98"/>
      <c r="HT678" s="98"/>
    </row>
    <row r="679" spans="1:228" ht="15">
      <c r="A679" s="6" t="s">
        <v>1068</v>
      </c>
      <c r="B679" s="7" t="s">
        <v>1069</v>
      </c>
      <c r="C679" s="8">
        <v>236.6</v>
      </c>
      <c r="D679" s="27">
        <v>0</v>
      </c>
      <c r="E679" s="28">
        <v>0</v>
      </c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  <c r="AM679" s="98"/>
      <c r="AN679" s="98"/>
      <c r="AO679" s="98"/>
      <c r="AP679" s="98"/>
      <c r="AQ679" s="98"/>
      <c r="AR679" s="98"/>
      <c r="AS679" s="98"/>
      <c r="AT679" s="98"/>
      <c r="AU679" s="98"/>
      <c r="AV679" s="98"/>
      <c r="AW679" s="98"/>
      <c r="AX679" s="98"/>
      <c r="AY679" s="98"/>
      <c r="AZ679" s="98"/>
      <c r="BA679" s="98"/>
      <c r="BB679" s="98"/>
      <c r="BC679" s="98"/>
      <c r="BD679" s="98"/>
      <c r="BE679" s="98"/>
      <c r="BF679" s="98"/>
      <c r="BG679" s="98"/>
      <c r="BH679" s="98"/>
      <c r="BI679" s="98"/>
      <c r="BJ679" s="98"/>
      <c r="BK679" s="98"/>
      <c r="BL679" s="98"/>
      <c r="BM679" s="98"/>
      <c r="BN679" s="98"/>
      <c r="BO679" s="98"/>
      <c r="BP679" s="98"/>
      <c r="BQ679" s="98"/>
      <c r="BR679" s="98"/>
      <c r="BS679" s="98"/>
      <c r="BT679" s="98"/>
      <c r="BU679" s="98"/>
      <c r="BV679" s="98"/>
      <c r="BW679" s="98"/>
      <c r="BX679" s="98"/>
      <c r="BY679" s="98"/>
      <c r="BZ679" s="98"/>
      <c r="CA679" s="98"/>
      <c r="CB679" s="98"/>
      <c r="CC679" s="98"/>
      <c r="CD679" s="98"/>
      <c r="CE679" s="98"/>
      <c r="CF679" s="98"/>
      <c r="CG679" s="98"/>
      <c r="CH679" s="98"/>
      <c r="CI679" s="98"/>
      <c r="CJ679" s="98"/>
      <c r="CK679" s="98"/>
      <c r="CL679" s="98"/>
      <c r="CM679" s="98"/>
      <c r="CN679" s="98"/>
      <c r="CO679" s="98"/>
      <c r="CP679" s="98"/>
      <c r="CQ679" s="98"/>
      <c r="CR679" s="98"/>
      <c r="CS679" s="98"/>
      <c r="CT679" s="98"/>
      <c r="CU679" s="98"/>
      <c r="CV679" s="98"/>
      <c r="CW679" s="98"/>
      <c r="CX679" s="98"/>
      <c r="CY679" s="98"/>
      <c r="CZ679" s="98"/>
      <c r="DA679" s="98"/>
      <c r="DB679" s="98"/>
      <c r="DC679" s="98"/>
      <c r="DD679" s="98"/>
      <c r="DE679" s="98"/>
      <c r="DF679" s="98"/>
      <c r="DG679" s="98"/>
      <c r="DH679" s="98"/>
      <c r="DI679" s="98"/>
      <c r="DJ679" s="98"/>
      <c r="DK679" s="98"/>
      <c r="DL679" s="98"/>
      <c r="DM679" s="98"/>
      <c r="DN679" s="98"/>
      <c r="DO679" s="98"/>
      <c r="DP679" s="98"/>
      <c r="DQ679" s="98"/>
      <c r="DR679" s="98"/>
      <c r="DS679" s="98"/>
      <c r="DT679" s="98"/>
      <c r="DU679" s="98"/>
      <c r="DV679" s="98"/>
      <c r="DW679" s="98"/>
      <c r="DX679" s="98"/>
      <c r="DY679" s="98"/>
      <c r="DZ679" s="98"/>
      <c r="EA679" s="98"/>
      <c r="EB679" s="98"/>
      <c r="EC679" s="98"/>
      <c r="ED679" s="98"/>
      <c r="EE679" s="98"/>
      <c r="EF679" s="98"/>
      <c r="EG679" s="98"/>
      <c r="EH679" s="98"/>
      <c r="EI679" s="98"/>
      <c r="EJ679" s="98"/>
      <c r="EK679" s="98"/>
      <c r="EL679" s="98"/>
      <c r="EM679" s="98"/>
      <c r="EN679" s="98"/>
      <c r="EO679" s="98"/>
      <c r="EP679" s="98"/>
      <c r="EQ679" s="98"/>
      <c r="ER679" s="98"/>
      <c r="ES679" s="98"/>
      <c r="ET679" s="98"/>
      <c r="EU679" s="98"/>
      <c r="EV679" s="98"/>
      <c r="EW679" s="98"/>
      <c r="EX679" s="98"/>
      <c r="EY679" s="98"/>
      <c r="EZ679" s="98"/>
      <c r="FA679" s="98"/>
      <c r="FB679" s="98"/>
      <c r="FC679" s="98"/>
      <c r="FD679" s="98"/>
      <c r="FE679" s="98"/>
      <c r="FF679" s="98"/>
      <c r="FG679" s="98"/>
      <c r="FH679" s="98"/>
      <c r="FI679" s="98"/>
      <c r="FJ679" s="98"/>
      <c r="FK679" s="98"/>
      <c r="FL679" s="98"/>
      <c r="FM679" s="98"/>
      <c r="FN679" s="98"/>
      <c r="FO679" s="98"/>
      <c r="FP679" s="98"/>
      <c r="FQ679" s="98"/>
      <c r="FR679" s="98"/>
      <c r="FS679" s="98"/>
      <c r="FT679" s="98"/>
      <c r="FU679" s="98"/>
      <c r="FV679" s="98"/>
      <c r="FW679" s="98"/>
      <c r="FX679" s="98"/>
      <c r="FY679" s="98"/>
      <c r="FZ679" s="98"/>
      <c r="GA679" s="98"/>
      <c r="GB679" s="98"/>
      <c r="GC679" s="98"/>
      <c r="GD679" s="98"/>
      <c r="GE679" s="98"/>
      <c r="GF679" s="98"/>
      <c r="GG679" s="98"/>
      <c r="GH679" s="98"/>
      <c r="GI679" s="98"/>
      <c r="GJ679" s="98"/>
      <c r="GK679" s="98"/>
      <c r="GL679" s="98"/>
      <c r="GM679" s="98"/>
      <c r="GN679" s="98"/>
      <c r="GO679" s="98"/>
      <c r="GP679" s="98"/>
      <c r="GQ679" s="98"/>
      <c r="GR679" s="98"/>
      <c r="GS679" s="98"/>
      <c r="GT679" s="98"/>
      <c r="GU679" s="98"/>
      <c r="GV679" s="98"/>
      <c r="GW679" s="98"/>
      <c r="GX679" s="98"/>
      <c r="GY679" s="98"/>
      <c r="GZ679" s="98"/>
      <c r="HA679" s="98"/>
      <c r="HB679" s="98"/>
      <c r="HC679" s="98"/>
      <c r="HD679" s="98"/>
      <c r="HE679" s="98"/>
      <c r="HF679" s="98"/>
      <c r="HG679" s="98"/>
      <c r="HH679" s="98"/>
      <c r="HI679" s="98"/>
      <c r="HJ679" s="98"/>
      <c r="HK679" s="98"/>
      <c r="HL679" s="98"/>
      <c r="HM679" s="98"/>
      <c r="HN679" s="98"/>
      <c r="HO679" s="98"/>
      <c r="HP679" s="98"/>
      <c r="HQ679" s="98"/>
      <c r="HR679" s="98"/>
      <c r="HS679" s="98"/>
      <c r="HT679" s="98"/>
    </row>
    <row r="680" spans="1:228" ht="15">
      <c r="A680" s="6" t="s">
        <v>1070</v>
      </c>
      <c r="B680" s="7" t="s">
        <v>1071</v>
      </c>
      <c r="C680" s="8">
        <v>236.6</v>
      </c>
      <c r="D680" s="27">
        <v>0</v>
      </c>
      <c r="E680" s="28">
        <v>0</v>
      </c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  <c r="AD680" s="98"/>
      <c r="AE680" s="98"/>
      <c r="AF680" s="98"/>
      <c r="AG680" s="98"/>
      <c r="AH680" s="98"/>
      <c r="AI680" s="98"/>
      <c r="AJ680" s="98"/>
      <c r="AK680" s="98"/>
      <c r="AL680" s="98"/>
      <c r="AM680" s="98"/>
      <c r="AN680" s="98"/>
      <c r="AO680" s="98"/>
      <c r="AP680" s="98"/>
      <c r="AQ680" s="98"/>
      <c r="AR680" s="98"/>
      <c r="AS680" s="98"/>
      <c r="AT680" s="98"/>
      <c r="AU680" s="98"/>
      <c r="AV680" s="98"/>
      <c r="AW680" s="98"/>
      <c r="AX680" s="98"/>
      <c r="AY680" s="98"/>
      <c r="AZ680" s="98"/>
      <c r="BA680" s="98"/>
      <c r="BB680" s="98"/>
      <c r="BC680" s="98"/>
      <c r="BD680" s="98"/>
      <c r="BE680" s="98"/>
      <c r="BF680" s="98"/>
      <c r="BG680" s="98"/>
      <c r="BH680" s="98"/>
      <c r="BI680" s="98"/>
      <c r="BJ680" s="98"/>
      <c r="BK680" s="98"/>
      <c r="BL680" s="98"/>
      <c r="BM680" s="98"/>
      <c r="BN680" s="98"/>
      <c r="BO680" s="98"/>
      <c r="BP680" s="98"/>
      <c r="BQ680" s="98"/>
      <c r="BR680" s="98"/>
      <c r="BS680" s="98"/>
      <c r="BT680" s="98"/>
      <c r="BU680" s="98"/>
      <c r="BV680" s="98"/>
      <c r="BW680" s="98"/>
      <c r="BX680" s="98"/>
      <c r="BY680" s="98"/>
      <c r="BZ680" s="98"/>
      <c r="CA680" s="98"/>
      <c r="CB680" s="98"/>
      <c r="CC680" s="98"/>
      <c r="CD680" s="98"/>
      <c r="CE680" s="98"/>
      <c r="CF680" s="98"/>
      <c r="CG680" s="98"/>
      <c r="CH680" s="98"/>
      <c r="CI680" s="98"/>
      <c r="CJ680" s="98"/>
      <c r="CK680" s="98"/>
      <c r="CL680" s="98"/>
      <c r="CM680" s="98"/>
      <c r="CN680" s="98"/>
      <c r="CO680" s="98"/>
      <c r="CP680" s="98"/>
      <c r="CQ680" s="98"/>
      <c r="CR680" s="98"/>
      <c r="CS680" s="98"/>
      <c r="CT680" s="98"/>
      <c r="CU680" s="98"/>
      <c r="CV680" s="98"/>
      <c r="CW680" s="98"/>
      <c r="CX680" s="98"/>
      <c r="CY680" s="98"/>
      <c r="CZ680" s="98"/>
      <c r="DA680" s="98"/>
      <c r="DB680" s="98"/>
      <c r="DC680" s="98"/>
      <c r="DD680" s="98"/>
      <c r="DE680" s="98"/>
      <c r="DF680" s="98"/>
      <c r="DG680" s="98"/>
      <c r="DH680" s="98"/>
      <c r="DI680" s="98"/>
      <c r="DJ680" s="98"/>
      <c r="DK680" s="98"/>
      <c r="DL680" s="98"/>
      <c r="DM680" s="98"/>
      <c r="DN680" s="98"/>
      <c r="DO680" s="98"/>
      <c r="DP680" s="98"/>
      <c r="DQ680" s="98"/>
      <c r="DR680" s="98"/>
      <c r="DS680" s="98"/>
      <c r="DT680" s="98"/>
      <c r="DU680" s="98"/>
      <c r="DV680" s="98"/>
      <c r="DW680" s="98"/>
      <c r="DX680" s="98"/>
      <c r="DY680" s="98"/>
      <c r="DZ680" s="98"/>
      <c r="EA680" s="98"/>
      <c r="EB680" s="98"/>
      <c r="EC680" s="98"/>
      <c r="ED680" s="98"/>
      <c r="EE680" s="98"/>
      <c r="EF680" s="98"/>
      <c r="EG680" s="98"/>
      <c r="EH680" s="98"/>
      <c r="EI680" s="98"/>
      <c r="EJ680" s="98"/>
      <c r="EK680" s="98"/>
      <c r="EL680" s="98"/>
      <c r="EM680" s="98"/>
      <c r="EN680" s="98"/>
      <c r="EO680" s="98"/>
      <c r="EP680" s="98"/>
      <c r="EQ680" s="98"/>
      <c r="ER680" s="98"/>
      <c r="ES680" s="98"/>
      <c r="ET680" s="98"/>
      <c r="EU680" s="98"/>
      <c r="EV680" s="98"/>
      <c r="EW680" s="98"/>
      <c r="EX680" s="98"/>
      <c r="EY680" s="98"/>
      <c r="EZ680" s="98"/>
      <c r="FA680" s="98"/>
      <c r="FB680" s="98"/>
      <c r="FC680" s="98"/>
      <c r="FD680" s="98"/>
      <c r="FE680" s="98"/>
      <c r="FF680" s="98"/>
      <c r="FG680" s="98"/>
      <c r="FH680" s="98"/>
      <c r="FI680" s="98"/>
      <c r="FJ680" s="98"/>
      <c r="FK680" s="98"/>
      <c r="FL680" s="98"/>
      <c r="FM680" s="98"/>
      <c r="FN680" s="98"/>
      <c r="FO680" s="98"/>
      <c r="FP680" s="98"/>
      <c r="FQ680" s="98"/>
      <c r="FR680" s="98"/>
      <c r="FS680" s="98"/>
      <c r="FT680" s="98"/>
      <c r="FU680" s="98"/>
      <c r="FV680" s="98"/>
      <c r="FW680" s="98"/>
      <c r="FX680" s="98"/>
      <c r="FY680" s="98"/>
      <c r="FZ680" s="98"/>
      <c r="GA680" s="98"/>
      <c r="GB680" s="98"/>
      <c r="GC680" s="98"/>
      <c r="GD680" s="98"/>
      <c r="GE680" s="98"/>
      <c r="GF680" s="98"/>
      <c r="GG680" s="98"/>
      <c r="GH680" s="98"/>
      <c r="GI680" s="98"/>
      <c r="GJ680" s="98"/>
      <c r="GK680" s="98"/>
      <c r="GL680" s="98"/>
      <c r="GM680" s="98"/>
      <c r="GN680" s="98"/>
      <c r="GO680" s="98"/>
      <c r="GP680" s="98"/>
      <c r="GQ680" s="98"/>
      <c r="GR680" s="98"/>
      <c r="GS680" s="98"/>
      <c r="GT680" s="98"/>
      <c r="GU680" s="98"/>
      <c r="GV680" s="98"/>
      <c r="GW680" s="98"/>
      <c r="GX680" s="98"/>
      <c r="GY680" s="98"/>
      <c r="GZ680" s="98"/>
      <c r="HA680" s="98"/>
      <c r="HB680" s="98"/>
      <c r="HC680" s="98"/>
      <c r="HD680" s="98"/>
      <c r="HE680" s="98"/>
      <c r="HF680" s="98"/>
      <c r="HG680" s="98"/>
      <c r="HH680" s="98"/>
      <c r="HI680" s="98"/>
      <c r="HJ680" s="98"/>
      <c r="HK680" s="98"/>
      <c r="HL680" s="98"/>
      <c r="HM680" s="98"/>
      <c r="HN680" s="98"/>
      <c r="HO680" s="98"/>
      <c r="HP680" s="98"/>
      <c r="HQ680" s="98"/>
      <c r="HR680" s="98"/>
      <c r="HS680" s="98"/>
      <c r="HT680" s="98"/>
    </row>
    <row r="681" spans="1:228" ht="15">
      <c r="A681" s="51" t="s">
        <v>1072</v>
      </c>
      <c r="B681" s="7" t="s">
        <v>1073</v>
      </c>
      <c r="C681" s="15">
        <v>12.6</v>
      </c>
      <c r="D681" s="38"/>
      <c r="E681" s="39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  <c r="AM681" s="98"/>
      <c r="AN681" s="98"/>
      <c r="AO681" s="98"/>
      <c r="AP681" s="98"/>
      <c r="AQ681" s="98"/>
      <c r="AR681" s="98"/>
      <c r="AS681" s="98"/>
      <c r="AT681" s="98"/>
      <c r="AU681" s="98"/>
      <c r="AV681" s="98"/>
      <c r="AW681" s="98"/>
      <c r="AX681" s="98"/>
      <c r="AY681" s="98"/>
      <c r="AZ681" s="98"/>
      <c r="BA681" s="98"/>
      <c r="BB681" s="98"/>
      <c r="BC681" s="98"/>
      <c r="BD681" s="98"/>
      <c r="BE681" s="98"/>
      <c r="BF681" s="98"/>
      <c r="BG681" s="98"/>
      <c r="BH681" s="98"/>
      <c r="BI681" s="98"/>
      <c r="BJ681" s="98"/>
      <c r="BK681" s="98"/>
      <c r="BL681" s="98"/>
      <c r="BM681" s="98"/>
      <c r="BN681" s="98"/>
      <c r="BO681" s="98"/>
      <c r="BP681" s="98"/>
      <c r="BQ681" s="98"/>
      <c r="BR681" s="98"/>
      <c r="BS681" s="98"/>
      <c r="BT681" s="98"/>
      <c r="BU681" s="98"/>
      <c r="BV681" s="98"/>
      <c r="BW681" s="98"/>
      <c r="BX681" s="98"/>
      <c r="BY681" s="98"/>
      <c r="BZ681" s="98"/>
      <c r="CA681" s="98"/>
      <c r="CB681" s="98"/>
      <c r="CC681" s="98"/>
      <c r="CD681" s="98"/>
      <c r="CE681" s="98"/>
      <c r="CF681" s="98"/>
      <c r="CG681" s="98"/>
      <c r="CH681" s="98"/>
      <c r="CI681" s="98"/>
      <c r="CJ681" s="98"/>
      <c r="CK681" s="98"/>
      <c r="CL681" s="98"/>
      <c r="CM681" s="98"/>
      <c r="CN681" s="98"/>
      <c r="CO681" s="98"/>
      <c r="CP681" s="98"/>
      <c r="CQ681" s="98"/>
      <c r="CR681" s="98"/>
      <c r="CS681" s="98"/>
      <c r="CT681" s="98"/>
      <c r="CU681" s="98"/>
      <c r="CV681" s="98"/>
      <c r="CW681" s="98"/>
      <c r="CX681" s="98"/>
      <c r="CY681" s="98"/>
      <c r="CZ681" s="98"/>
      <c r="DA681" s="98"/>
      <c r="DB681" s="98"/>
      <c r="DC681" s="98"/>
      <c r="DD681" s="98"/>
      <c r="DE681" s="98"/>
      <c r="DF681" s="98"/>
      <c r="DG681" s="98"/>
      <c r="DH681" s="98"/>
      <c r="DI681" s="98"/>
      <c r="DJ681" s="98"/>
      <c r="DK681" s="98"/>
      <c r="DL681" s="98"/>
      <c r="DM681" s="98"/>
      <c r="DN681" s="98"/>
      <c r="DO681" s="98"/>
      <c r="DP681" s="98"/>
      <c r="DQ681" s="98"/>
      <c r="DR681" s="98"/>
      <c r="DS681" s="98"/>
      <c r="DT681" s="98"/>
      <c r="DU681" s="98"/>
      <c r="DV681" s="98"/>
      <c r="DW681" s="98"/>
      <c r="DX681" s="98"/>
      <c r="DY681" s="98"/>
      <c r="DZ681" s="98"/>
      <c r="EA681" s="98"/>
      <c r="EB681" s="98"/>
      <c r="EC681" s="98"/>
      <c r="ED681" s="98"/>
      <c r="EE681" s="98"/>
      <c r="EF681" s="98"/>
      <c r="EG681" s="98"/>
      <c r="EH681" s="98"/>
      <c r="EI681" s="98"/>
      <c r="EJ681" s="98"/>
      <c r="EK681" s="98"/>
      <c r="EL681" s="98"/>
      <c r="EM681" s="98"/>
      <c r="EN681" s="98"/>
      <c r="EO681" s="98"/>
      <c r="EP681" s="98"/>
      <c r="EQ681" s="98"/>
      <c r="ER681" s="98"/>
      <c r="ES681" s="98"/>
      <c r="ET681" s="98"/>
      <c r="EU681" s="98"/>
      <c r="EV681" s="98"/>
      <c r="EW681" s="98"/>
      <c r="EX681" s="98"/>
      <c r="EY681" s="98"/>
      <c r="EZ681" s="98"/>
      <c r="FA681" s="98"/>
      <c r="FB681" s="98"/>
      <c r="FC681" s="98"/>
      <c r="FD681" s="98"/>
      <c r="FE681" s="98"/>
      <c r="FF681" s="98"/>
      <c r="FG681" s="98"/>
      <c r="FH681" s="98"/>
      <c r="FI681" s="98"/>
      <c r="FJ681" s="98"/>
      <c r="FK681" s="98"/>
      <c r="FL681" s="98"/>
      <c r="FM681" s="98"/>
      <c r="FN681" s="98"/>
      <c r="FO681" s="98"/>
      <c r="FP681" s="98"/>
      <c r="FQ681" s="98"/>
      <c r="FR681" s="98"/>
      <c r="FS681" s="98"/>
      <c r="FT681" s="98"/>
      <c r="FU681" s="98"/>
      <c r="FV681" s="98"/>
      <c r="FW681" s="98"/>
      <c r="FX681" s="98"/>
      <c r="FY681" s="98"/>
      <c r="FZ681" s="98"/>
      <c r="GA681" s="98"/>
      <c r="GB681" s="98"/>
      <c r="GC681" s="98"/>
      <c r="GD681" s="98"/>
      <c r="GE681" s="98"/>
      <c r="GF681" s="98"/>
      <c r="GG681" s="98"/>
      <c r="GH681" s="98"/>
      <c r="GI681" s="98"/>
      <c r="GJ681" s="98"/>
      <c r="GK681" s="98"/>
      <c r="GL681" s="98"/>
      <c r="GM681" s="98"/>
      <c r="GN681" s="98"/>
      <c r="GO681" s="98"/>
      <c r="GP681" s="98"/>
      <c r="GQ681" s="98"/>
      <c r="GR681" s="98"/>
      <c r="GS681" s="98"/>
      <c r="GT681" s="98"/>
      <c r="GU681" s="98"/>
      <c r="GV681" s="98"/>
      <c r="GW681" s="98"/>
      <c r="GX681" s="98"/>
      <c r="GY681" s="98"/>
      <c r="GZ681" s="98"/>
      <c r="HA681" s="98"/>
      <c r="HB681" s="98"/>
      <c r="HC681" s="98"/>
      <c r="HD681" s="98"/>
      <c r="HE681" s="98"/>
      <c r="HF681" s="98"/>
      <c r="HG681" s="98"/>
      <c r="HH681" s="98"/>
      <c r="HI681" s="98"/>
      <c r="HJ681" s="98"/>
      <c r="HK681" s="98"/>
      <c r="HL681" s="98"/>
      <c r="HM681" s="98"/>
      <c r="HN681" s="98"/>
      <c r="HO681" s="98"/>
      <c r="HP681" s="98"/>
      <c r="HQ681" s="98"/>
      <c r="HR681" s="98"/>
      <c r="HS681" s="98"/>
      <c r="HT681" s="98"/>
    </row>
    <row r="682" spans="1:228" ht="15">
      <c r="A682" s="6" t="s">
        <v>1074</v>
      </c>
      <c r="B682" s="219" t="s">
        <v>1075</v>
      </c>
      <c r="C682" s="8">
        <v>90.47</v>
      </c>
      <c r="D682" s="27">
        <v>132.08</v>
      </c>
      <c r="E682" s="28">
        <v>108.56</v>
      </c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  <c r="AM682" s="98"/>
      <c r="AN682" s="98"/>
      <c r="AO682" s="98"/>
      <c r="AP682" s="98"/>
      <c r="AQ682" s="98"/>
      <c r="AR682" s="98"/>
      <c r="AS682" s="98"/>
      <c r="AT682" s="98"/>
      <c r="AU682" s="98"/>
      <c r="AV682" s="98"/>
      <c r="AW682" s="98"/>
      <c r="AX682" s="98"/>
      <c r="AY682" s="98"/>
      <c r="AZ682" s="98"/>
      <c r="BA682" s="98"/>
      <c r="BB682" s="98"/>
      <c r="BC682" s="98"/>
      <c r="BD682" s="98"/>
      <c r="BE682" s="98"/>
      <c r="BF682" s="98"/>
      <c r="BG682" s="98"/>
      <c r="BH682" s="98"/>
      <c r="BI682" s="98"/>
      <c r="BJ682" s="98"/>
      <c r="BK682" s="98"/>
      <c r="BL682" s="98"/>
      <c r="BM682" s="98"/>
      <c r="BN682" s="98"/>
      <c r="BO682" s="98"/>
      <c r="BP682" s="98"/>
      <c r="BQ682" s="98"/>
      <c r="BR682" s="98"/>
      <c r="BS682" s="98"/>
      <c r="BT682" s="98"/>
      <c r="BU682" s="98"/>
      <c r="BV682" s="98"/>
      <c r="BW682" s="98"/>
      <c r="BX682" s="98"/>
      <c r="BY682" s="98"/>
      <c r="BZ682" s="98"/>
      <c r="CA682" s="98"/>
      <c r="CB682" s="98"/>
      <c r="CC682" s="98"/>
      <c r="CD682" s="98"/>
      <c r="CE682" s="98"/>
      <c r="CF682" s="98"/>
      <c r="CG682" s="98"/>
      <c r="CH682" s="98"/>
      <c r="CI682" s="98"/>
      <c r="CJ682" s="98"/>
      <c r="CK682" s="98"/>
      <c r="CL682" s="98"/>
      <c r="CM682" s="98"/>
      <c r="CN682" s="98"/>
      <c r="CO682" s="98"/>
      <c r="CP682" s="98"/>
      <c r="CQ682" s="98"/>
      <c r="CR682" s="98"/>
      <c r="CS682" s="98"/>
      <c r="CT682" s="98"/>
      <c r="CU682" s="98"/>
      <c r="CV682" s="98"/>
      <c r="CW682" s="98"/>
      <c r="CX682" s="98"/>
      <c r="CY682" s="98"/>
      <c r="CZ682" s="98"/>
      <c r="DA682" s="98"/>
      <c r="DB682" s="98"/>
      <c r="DC682" s="98"/>
      <c r="DD682" s="98"/>
      <c r="DE682" s="98"/>
      <c r="DF682" s="98"/>
      <c r="DG682" s="98"/>
      <c r="DH682" s="98"/>
      <c r="DI682" s="98"/>
      <c r="DJ682" s="98"/>
      <c r="DK682" s="98"/>
      <c r="DL682" s="98"/>
      <c r="DM682" s="98"/>
      <c r="DN682" s="98"/>
      <c r="DO682" s="98"/>
      <c r="DP682" s="98"/>
      <c r="DQ682" s="98"/>
      <c r="DR682" s="98"/>
      <c r="DS682" s="98"/>
      <c r="DT682" s="98"/>
      <c r="DU682" s="98"/>
      <c r="DV682" s="98"/>
      <c r="DW682" s="98"/>
      <c r="DX682" s="98"/>
      <c r="DY682" s="98"/>
      <c r="DZ682" s="98"/>
      <c r="EA682" s="98"/>
      <c r="EB682" s="98"/>
      <c r="EC682" s="98"/>
      <c r="ED682" s="98"/>
      <c r="EE682" s="98"/>
      <c r="EF682" s="98"/>
      <c r="EG682" s="98"/>
      <c r="EH682" s="98"/>
      <c r="EI682" s="98"/>
      <c r="EJ682" s="98"/>
      <c r="EK682" s="98"/>
      <c r="EL682" s="98"/>
      <c r="EM682" s="98"/>
      <c r="EN682" s="98"/>
      <c r="EO682" s="98"/>
      <c r="EP682" s="98"/>
      <c r="EQ682" s="98"/>
      <c r="ER682" s="98"/>
      <c r="ES682" s="98"/>
      <c r="ET682" s="98"/>
      <c r="EU682" s="98"/>
      <c r="EV682" s="98"/>
      <c r="EW682" s="98"/>
      <c r="EX682" s="98"/>
      <c r="EY682" s="98"/>
      <c r="EZ682" s="98"/>
      <c r="FA682" s="98"/>
      <c r="FB682" s="98"/>
      <c r="FC682" s="98"/>
      <c r="FD682" s="98"/>
      <c r="FE682" s="98"/>
      <c r="FF682" s="98"/>
      <c r="FG682" s="98"/>
      <c r="FH682" s="98"/>
      <c r="FI682" s="98"/>
      <c r="FJ682" s="98"/>
      <c r="FK682" s="98"/>
      <c r="FL682" s="98"/>
      <c r="FM682" s="98"/>
      <c r="FN682" s="98"/>
      <c r="FO682" s="98"/>
      <c r="FP682" s="98"/>
      <c r="FQ682" s="98"/>
      <c r="FR682" s="98"/>
      <c r="FS682" s="98"/>
      <c r="FT682" s="98"/>
      <c r="FU682" s="98"/>
      <c r="FV682" s="98"/>
      <c r="FW682" s="98"/>
      <c r="FX682" s="98"/>
      <c r="FY682" s="98"/>
      <c r="FZ682" s="98"/>
      <c r="GA682" s="98"/>
      <c r="GB682" s="98"/>
      <c r="GC682" s="98"/>
      <c r="GD682" s="98"/>
      <c r="GE682" s="98"/>
      <c r="GF682" s="98"/>
      <c r="GG682" s="98"/>
      <c r="GH682" s="98"/>
      <c r="GI682" s="98"/>
      <c r="GJ682" s="98"/>
      <c r="GK682" s="98"/>
      <c r="GL682" s="98"/>
      <c r="GM682" s="98"/>
      <c r="GN682" s="98"/>
      <c r="GO682" s="98"/>
      <c r="GP682" s="98"/>
      <c r="GQ682" s="98"/>
      <c r="GR682" s="98"/>
      <c r="GS682" s="98"/>
      <c r="GT682" s="98"/>
      <c r="GU682" s="98"/>
      <c r="GV682" s="98"/>
      <c r="GW682" s="98"/>
      <c r="GX682" s="98"/>
      <c r="GY682" s="98"/>
      <c r="GZ682" s="98"/>
      <c r="HA682" s="98"/>
      <c r="HB682" s="98"/>
      <c r="HC682" s="98"/>
      <c r="HD682" s="98"/>
      <c r="HE682" s="98"/>
      <c r="HF682" s="98"/>
      <c r="HG682" s="98"/>
      <c r="HH682" s="98"/>
      <c r="HI682" s="98"/>
      <c r="HJ682" s="98"/>
      <c r="HK682" s="98"/>
      <c r="HL682" s="98"/>
      <c r="HM682" s="98"/>
      <c r="HN682" s="98"/>
      <c r="HO682" s="98"/>
      <c r="HP682" s="98"/>
      <c r="HQ682" s="98"/>
      <c r="HR682" s="98"/>
      <c r="HS682" s="98"/>
      <c r="HT682" s="98"/>
    </row>
    <row r="683" spans="1:228" ht="15">
      <c r="A683" s="6" t="s">
        <v>1076</v>
      </c>
      <c r="B683" s="7" t="s">
        <v>2115</v>
      </c>
      <c r="C683" s="8">
        <v>306.6</v>
      </c>
      <c r="D683" s="27">
        <v>447.64</v>
      </c>
      <c r="E683" s="28">
        <v>367.92</v>
      </c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8"/>
      <c r="AL683" s="98"/>
      <c r="AM683" s="98"/>
      <c r="AN683" s="98"/>
      <c r="AO683" s="98"/>
      <c r="AP683" s="98"/>
      <c r="AQ683" s="98"/>
      <c r="AR683" s="98"/>
      <c r="AS683" s="98"/>
      <c r="AT683" s="98"/>
      <c r="AU683" s="98"/>
      <c r="AV683" s="98"/>
      <c r="AW683" s="98"/>
      <c r="AX683" s="98"/>
      <c r="AY683" s="98"/>
      <c r="AZ683" s="98"/>
      <c r="BA683" s="98"/>
      <c r="BB683" s="98"/>
      <c r="BC683" s="98"/>
      <c r="BD683" s="98"/>
      <c r="BE683" s="98"/>
      <c r="BF683" s="98"/>
      <c r="BG683" s="98"/>
      <c r="BH683" s="98"/>
      <c r="BI683" s="98"/>
      <c r="BJ683" s="98"/>
      <c r="BK683" s="98"/>
      <c r="BL683" s="98"/>
      <c r="BM683" s="98"/>
      <c r="BN683" s="98"/>
      <c r="BO683" s="98"/>
      <c r="BP683" s="98"/>
      <c r="BQ683" s="98"/>
      <c r="BR683" s="98"/>
      <c r="BS683" s="98"/>
      <c r="BT683" s="98"/>
      <c r="BU683" s="98"/>
      <c r="BV683" s="98"/>
      <c r="BW683" s="98"/>
      <c r="BX683" s="98"/>
      <c r="BY683" s="98"/>
      <c r="BZ683" s="98"/>
      <c r="CA683" s="98"/>
      <c r="CB683" s="98"/>
      <c r="CC683" s="98"/>
      <c r="CD683" s="98"/>
      <c r="CE683" s="98"/>
      <c r="CF683" s="98"/>
      <c r="CG683" s="98"/>
      <c r="CH683" s="98"/>
      <c r="CI683" s="98"/>
      <c r="CJ683" s="98"/>
      <c r="CK683" s="98"/>
      <c r="CL683" s="98"/>
      <c r="CM683" s="98"/>
      <c r="CN683" s="98"/>
      <c r="CO683" s="98"/>
      <c r="CP683" s="98"/>
      <c r="CQ683" s="98"/>
      <c r="CR683" s="98"/>
      <c r="CS683" s="98"/>
      <c r="CT683" s="98"/>
      <c r="CU683" s="98"/>
      <c r="CV683" s="98"/>
      <c r="CW683" s="98"/>
      <c r="CX683" s="98"/>
      <c r="CY683" s="98"/>
      <c r="CZ683" s="98"/>
      <c r="DA683" s="98"/>
      <c r="DB683" s="98"/>
      <c r="DC683" s="98"/>
      <c r="DD683" s="98"/>
      <c r="DE683" s="98"/>
      <c r="DF683" s="98"/>
      <c r="DG683" s="98"/>
      <c r="DH683" s="98"/>
      <c r="DI683" s="98"/>
      <c r="DJ683" s="98"/>
      <c r="DK683" s="98"/>
      <c r="DL683" s="98"/>
      <c r="DM683" s="98"/>
      <c r="DN683" s="98"/>
      <c r="DO683" s="98"/>
      <c r="DP683" s="98"/>
      <c r="DQ683" s="98"/>
      <c r="DR683" s="98"/>
      <c r="DS683" s="98"/>
      <c r="DT683" s="98"/>
      <c r="DU683" s="98"/>
      <c r="DV683" s="98"/>
      <c r="DW683" s="98"/>
      <c r="DX683" s="98"/>
      <c r="DY683" s="98"/>
      <c r="DZ683" s="98"/>
      <c r="EA683" s="98"/>
      <c r="EB683" s="98"/>
      <c r="EC683" s="98"/>
      <c r="ED683" s="98"/>
      <c r="EE683" s="98"/>
      <c r="EF683" s="98"/>
      <c r="EG683" s="98"/>
      <c r="EH683" s="98"/>
      <c r="EI683" s="98"/>
      <c r="EJ683" s="98"/>
      <c r="EK683" s="98"/>
      <c r="EL683" s="98"/>
      <c r="EM683" s="98"/>
      <c r="EN683" s="98"/>
      <c r="EO683" s="98"/>
      <c r="EP683" s="98"/>
      <c r="EQ683" s="98"/>
      <c r="ER683" s="98"/>
      <c r="ES683" s="98"/>
      <c r="ET683" s="98"/>
      <c r="EU683" s="98"/>
      <c r="EV683" s="98"/>
      <c r="EW683" s="98"/>
      <c r="EX683" s="98"/>
      <c r="EY683" s="98"/>
      <c r="EZ683" s="98"/>
      <c r="FA683" s="98"/>
      <c r="FB683" s="98"/>
      <c r="FC683" s="98"/>
      <c r="FD683" s="98"/>
      <c r="FE683" s="98"/>
      <c r="FF683" s="98"/>
      <c r="FG683" s="98"/>
      <c r="FH683" s="98"/>
      <c r="FI683" s="98"/>
      <c r="FJ683" s="98"/>
      <c r="FK683" s="98"/>
      <c r="FL683" s="98"/>
      <c r="FM683" s="98"/>
      <c r="FN683" s="98"/>
      <c r="FO683" s="98"/>
      <c r="FP683" s="98"/>
      <c r="FQ683" s="98"/>
      <c r="FR683" s="98"/>
      <c r="FS683" s="98"/>
      <c r="FT683" s="98"/>
      <c r="FU683" s="98"/>
      <c r="FV683" s="98"/>
      <c r="FW683" s="98"/>
      <c r="FX683" s="98"/>
      <c r="FY683" s="98"/>
      <c r="FZ683" s="98"/>
      <c r="GA683" s="98"/>
      <c r="GB683" s="98"/>
      <c r="GC683" s="98"/>
      <c r="GD683" s="98"/>
      <c r="GE683" s="98"/>
      <c r="GF683" s="98"/>
      <c r="GG683" s="98"/>
      <c r="GH683" s="98"/>
      <c r="GI683" s="98"/>
      <c r="GJ683" s="98"/>
      <c r="GK683" s="98"/>
      <c r="GL683" s="98"/>
      <c r="GM683" s="98"/>
      <c r="GN683" s="98"/>
      <c r="GO683" s="98"/>
      <c r="GP683" s="98"/>
      <c r="GQ683" s="98"/>
      <c r="GR683" s="98"/>
      <c r="GS683" s="98"/>
      <c r="GT683" s="98"/>
      <c r="GU683" s="98"/>
      <c r="GV683" s="98"/>
      <c r="GW683" s="98"/>
      <c r="GX683" s="98"/>
      <c r="GY683" s="98"/>
      <c r="GZ683" s="98"/>
      <c r="HA683" s="98"/>
      <c r="HB683" s="98"/>
      <c r="HC683" s="98"/>
      <c r="HD683" s="98"/>
      <c r="HE683" s="98"/>
      <c r="HF683" s="98"/>
      <c r="HG683" s="98"/>
      <c r="HH683" s="98"/>
      <c r="HI683" s="98"/>
      <c r="HJ683" s="98"/>
      <c r="HK683" s="98"/>
      <c r="HL683" s="98"/>
      <c r="HM683" s="98"/>
      <c r="HN683" s="98"/>
      <c r="HO683" s="98"/>
      <c r="HP683" s="98"/>
      <c r="HQ683" s="98"/>
      <c r="HR683" s="98"/>
      <c r="HS683" s="98"/>
      <c r="HT683" s="98"/>
    </row>
    <row r="684" spans="1:228" ht="15">
      <c r="A684" s="6" t="s">
        <v>1077</v>
      </c>
      <c r="B684" s="7" t="s">
        <v>2116</v>
      </c>
      <c r="C684" s="8">
        <v>287</v>
      </c>
      <c r="D684" s="27">
        <v>419.02</v>
      </c>
      <c r="E684" s="28">
        <v>344.4</v>
      </c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  <c r="AM684" s="98"/>
      <c r="AN684" s="98"/>
      <c r="AO684" s="98"/>
      <c r="AP684" s="98"/>
      <c r="AQ684" s="98"/>
      <c r="AR684" s="98"/>
      <c r="AS684" s="98"/>
      <c r="AT684" s="98"/>
      <c r="AU684" s="98"/>
      <c r="AV684" s="98"/>
      <c r="AW684" s="98"/>
      <c r="AX684" s="98"/>
      <c r="AY684" s="98"/>
      <c r="AZ684" s="98"/>
      <c r="BA684" s="98"/>
      <c r="BB684" s="98"/>
      <c r="BC684" s="98"/>
      <c r="BD684" s="98"/>
      <c r="BE684" s="98"/>
      <c r="BF684" s="98"/>
      <c r="BG684" s="98"/>
      <c r="BH684" s="98"/>
      <c r="BI684" s="98"/>
      <c r="BJ684" s="98"/>
      <c r="BK684" s="98"/>
      <c r="BL684" s="98"/>
      <c r="BM684" s="98"/>
      <c r="BN684" s="98"/>
      <c r="BO684" s="98"/>
      <c r="BP684" s="98"/>
      <c r="BQ684" s="98"/>
      <c r="BR684" s="98"/>
      <c r="BS684" s="98"/>
      <c r="BT684" s="98"/>
      <c r="BU684" s="98"/>
      <c r="BV684" s="98"/>
      <c r="BW684" s="98"/>
      <c r="BX684" s="98"/>
      <c r="BY684" s="98"/>
      <c r="BZ684" s="98"/>
      <c r="CA684" s="98"/>
      <c r="CB684" s="98"/>
      <c r="CC684" s="98"/>
      <c r="CD684" s="98"/>
      <c r="CE684" s="98"/>
      <c r="CF684" s="98"/>
      <c r="CG684" s="98"/>
      <c r="CH684" s="98"/>
      <c r="CI684" s="98"/>
      <c r="CJ684" s="98"/>
      <c r="CK684" s="98"/>
      <c r="CL684" s="98"/>
      <c r="CM684" s="98"/>
      <c r="CN684" s="98"/>
      <c r="CO684" s="98"/>
      <c r="CP684" s="98"/>
      <c r="CQ684" s="98"/>
      <c r="CR684" s="98"/>
      <c r="CS684" s="98"/>
      <c r="CT684" s="98"/>
      <c r="CU684" s="98"/>
      <c r="CV684" s="98"/>
      <c r="CW684" s="98"/>
      <c r="CX684" s="98"/>
      <c r="CY684" s="98"/>
      <c r="CZ684" s="98"/>
      <c r="DA684" s="98"/>
      <c r="DB684" s="98"/>
      <c r="DC684" s="98"/>
      <c r="DD684" s="98"/>
      <c r="DE684" s="98"/>
      <c r="DF684" s="98"/>
      <c r="DG684" s="98"/>
      <c r="DH684" s="98"/>
      <c r="DI684" s="98"/>
      <c r="DJ684" s="98"/>
      <c r="DK684" s="98"/>
      <c r="DL684" s="98"/>
      <c r="DM684" s="98"/>
      <c r="DN684" s="98"/>
      <c r="DO684" s="98"/>
      <c r="DP684" s="98"/>
      <c r="DQ684" s="98"/>
      <c r="DR684" s="98"/>
      <c r="DS684" s="98"/>
      <c r="DT684" s="98"/>
      <c r="DU684" s="98"/>
      <c r="DV684" s="98"/>
      <c r="DW684" s="98"/>
      <c r="DX684" s="98"/>
      <c r="DY684" s="98"/>
      <c r="DZ684" s="98"/>
      <c r="EA684" s="98"/>
      <c r="EB684" s="98"/>
      <c r="EC684" s="98"/>
      <c r="ED684" s="98"/>
      <c r="EE684" s="98"/>
      <c r="EF684" s="98"/>
      <c r="EG684" s="98"/>
      <c r="EH684" s="98"/>
      <c r="EI684" s="98"/>
      <c r="EJ684" s="98"/>
      <c r="EK684" s="98"/>
      <c r="EL684" s="98"/>
      <c r="EM684" s="98"/>
      <c r="EN684" s="98"/>
      <c r="EO684" s="98"/>
      <c r="EP684" s="98"/>
      <c r="EQ684" s="98"/>
      <c r="ER684" s="98"/>
      <c r="ES684" s="98"/>
      <c r="ET684" s="98"/>
      <c r="EU684" s="98"/>
      <c r="EV684" s="98"/>
      <c r="EW684" s="98"/>
      <c r="EX684" s="98"/>
      <c r="EY684" s="98"/>
      <c r="EZ684" s="98"/>
      <c r="FA684" s="98"/>
      <c r="FB684" s="98"/>
      <c r="FC684" s="98"/>
      <c r="FD684" s="98"/>
      <c r="FE684" s="98"/>
      <c r="FF684" s="98"/>
      <c r="FG684" s="98"/>
      <c r="FH684" s="98"/>
      <c r="FI684" s="98"/>
      <c r="FJ684" s="98"/>
      <c r="FK684" s="98"/>
      <c r="FL684" s="98"/>
      <c r="FM684" s="98"/>
      <c r="FN684" s="98"/>
      <c r="FO684" s="98"/>
      <c r="FP684" s="98"/>
      <c r="FQ684" s="98"/>
      <c r="FR684" s="98"/>
      <c r="FS684" s="98"/>
      <c r="FT684" s="98"/>
      <c r="FU684" s="98"/>
      <c r="FV684" s="98"/>
      <c r="FW684" s="98"/>
      <c r="FX684" s="98"/>
      <c r="FY684" s="98"/>
      <c r="FZ684" s="98"/>
      <c r="GA684" s="98"/>
      <c r="GB684" s="98"/>
      <c r="GC684" s="98"/>
      <c r="GD684" s="98"/>
      <c r="GE684" s="98"/>
      <c r="GF684" s="98"/>
      <c r="GG684" s="98"/>
      <c r="GH684" s="98"/>
      <c r="GI684" s="98"/>
      <c r="GJ684" s="98"/>
      <c r="GK684" s="98"/>
      <c r="GL684" s="98"/>
      <c r="GM684" s="98"/>
      <c r="GN684" s="98"/>
      <c r="GO684" s="98"/>
      <c r="GP684" s="98"/>
      <c r="GQ684" s="98"/>
      <c r="GR684" s="98"/>
      <c r="GS684" s="98"/>
      <c r="GT684" s="98"/>
      <c r="GU684" s="98"/>
      <c r="GV684" s="98"/>
      <c r="GW684" s="98"/>
      <c r="GX684" s="98"/>
      <c r="GY684" s="98"/>
      <c r="GZ684" s="98"/>
      <c r="HA684" s="98"/>
      <c r="HB684" s="98"/>
      <c r="HC684" s="98"/>
      <c r="HD684" s="98"/>
      <c r="HE684" s="98"/>
      <c r="HF684" s="98"/>
      <c r="HG684" s="98"/>
      <c r="HH684" s="98"/>
      <c r="HI684" s="98"/>
      <c r="HJ684" s="98"/>
      <c r="HK684" s="98"/>
      <c r="HL684" s="98"/>
      <c r="HM684" s="98"/>
      <c r="HN684" s="98"/>
      <c r="HO684" s="98"/>
      <c r="HP684" s="98"/>
      <c r="HQ684" s="98"/>
      <c r="HR684" s="98"/>
      <c r="HS684" s="98"/>
      <c r="HT684" s="98"/>
    </row>
    <row r="685" spans="1:228" ht="15">
      <c r="A685" s="11" t="s">
        <v>1078</v>
      </c>
      <c r="B685" s="231" t="s">
        <v>2117</v>
      </c>
      <c r="C685" s="12">
        <v>1303.4</v>
      </c>
      <c r="D685" s="30">
        <v>0</v>
      </c>
      <c r="E685" s="34">
        <v>0</v>
      </c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  <c r="AM685" s="98"/>
      <c r="AN685" s="98"/>
      <c r="AO685" s="98"/>
      <c r="AP685" s="98"/>
      <c r="AQ685" s="98"/>
      <c r="AR685" s="98"/>
      <c r="AS685" s="98"/>
      <c r="AT685" s="98"/>
      <c r="AU685" s="98"/>
      <c r="AV685" s="98"/>
      <c r="AW685" s="98"/>
      <c r="AX685" s="98"/>
      <c r="AY685" s="98"/>
      <c r="AZ685" s="98"/>
      <c r="BA685" s="98"/>
      <c r="BB685" s="98"/>
      <c r="BC685" s="98"/>
      <c r="BD685" s="98"/>
      <c r="BE685" s="98"/>
      <c r="BF685" s="98"/>
      <c r="BG685" s="98"/>
      <c r="BH685" s="98"/>
      <c r="BI685" s="98"/>
      <c r="BJ685" s="98"/>
      <c r="BK685" s="98"/>
      <c r="BL685" s="98"/>
      <c r="BM685" s="98"/>
      <c r="BN685" s="98"/>
      <c r="BO685" s="98"/>
      <c r="BP685" s="98"/>
      <c r="BQ685" s="98"/>
      <c r="BR685" s="98"/>
      <c r="BS685" s="98"/>
      <c r="BT685" s="98"/>
      <c r="BU685" s="98"/>
      <c r="BV685" s="98"/>
      <c r="BW685" s="98"/>
      <c r="BX685" s="98"/>
      <c r="BY685" s="98"/>
      <c r="BZ685" s="98"/>
      <c r="CA685" s="98"/>
      <c r="CB685" s="98"/>
      <c r="CC685" s="98"/>
      <c r="CD685" s="98"/>
      <c r="CE685" s="98"/>
      <c r="CF685" s="98"/>
      <c r="CG685" s="98"/>
      <c r="CH685" s="98"/>
      <c r="CI685" s="98"/>
      <c r="CJ685" s="98"/>
      <c r="CK685" s="98"/>
      <c r="CL685" s="98"/>
      <c r="CM685" s="98"/>
      <c r="CN685" s="98"/>
      <c r="CO685" s="98"/>
      <c r="CP685" s="98"/>
      <c r="CQ685" s="98"/>
      <c r="CR685" s="98"/>
      <c r="CS685" s="98"/>
      <c r="CT685" s="98"/>
      <c r="CU685" s="98"/>
      <c r="CV685" s="98"/>
      <c r="CW685" s="98"/>
      <c r="CX685" s="98"/>
      <c r="CY685" s="98"/>
      <c r="CZ685" s="98"/>
      <c r="DA685" s="98"/>
      <c r="DB685" s="98"/>
      <c r="DC685" s="98"/>
      <c r="DD685" s="98"/>
      <c r="DE685" s="98"/>
      <c r="DF685" s="98"/>
      <c r="DG685" s="98"/>
      <c r="DH685" s="98"/>
      <c r="DI685" s="98"/>
      <c r="DJ685" s="98"/>
      <c r="DK685" s="98"/>
      <c r="DL685" s="98"/>
      <c r="DM685" s="98"/>
      <c r="DN685" s="98"/>
      <c r="DO685" s="98"/>
      <c r="DP685" s="98"/>
      <c r="DQ685" s="98"/>
      <c r="DR685" s="98"/>
      <c r="DS685" s="98"/>
      <c r="DT685" s="98"/>
      <c r="DU685" s="98"/>
      <c r="DV685" s="98"/>
      <c r="DW685" s="98"/>
      <c r="DX685" s="98"/>
      <c r="DY685" s="98"/>
      <c r="DZ685" s="98"/>
      <c r="EA685" s="98"/>
      <c r="EB685" s="98"/>
      <c r="EC685" s="98"/>
      <c r="ED685" s="98"/>
      <c r="EE685" s="98"/>
      <c r="EF685" s="98"/>
      <c r="EG685" s="98"/>
      <c r="EH685" s="98"/>
      <c r="EI685" s="98"/>
      <c r="EJ685" s="98"/>
      <c r="EK685" s="98"/>
      <c r="EL685" s="98"/>
      <c r="EM685" s="98"/>
      <c r="EN685" s="98"/>
      <c r="EO685" s="98"/>
      <c r="EP685" s="98"/>
      <c r="EQ685" s="98"/>
      <c r="ER685" s="98"/>
      <c r="ES685" s="98"/>
      <c r="ET685" s="98"/>
      <c r="EU685" s="98"/>
      <c r="EV685" s="98"/>
      <c r="EW685" s="98"/>
      <c r="EX685" s="98"/>
      <c r="EY685" s="98"/>
      <c r="EZ685" s="98"/>
      <c r="FA685" s="98"/>
      <c r="FB685" s="98"/>
      <c r="FC685" s="98"/>
      <c r="FD685" s="98"/>
      <c r="FE685" s="98"/>
      <c r="FF685" s="98"/>
      <c r="FG685" s="98"/>
      <c r="FH685" s="98"/>
      <c r="FI685" s="98"/>
      <c r="FJ685" s="98"/>
      <c r="FK685" s="98"/>
      <c r="FL685" s="98"/>
      <c r="FM685" s="98"/>
      <c r="FN685" s="98"/>
      <c r="FO685" s="98"/>
      <c r="FP685" s="98"/>
      <c r="FQ685" s="98"/>
      <c r="FR685" s="98"/>
      <c r="FS685" s="98"/>
      <c r="FT685" s="98"/>
      <c r="FU685" s="98"/>
      <c r="FV685" s="98"/>
      <c r="FW685" s="98"/>
      <c r="FX685" s="98"/>
      <c r="FY685" s="98"/>
      <c r="FZ685" s="98"/>
      <c r="GA685" s="98"/>
      <c r="GB685" s="98"/>
      <c r="GC685" s="98"/>
      <c r="GD685" s="98"/>
      <c r="GE685" s="98"/>
      <c r="GF685" s="98"/>
      <c r="GG685" s="98"/>
      <c r="GH685" s="98"/>
      <c r="GI685" s="98"/>
      <c r="GJ685" s="98"/>
      <c r="GK685" s="98"/>
      <c r="GL685" s="98"/>
      <c r="GM685" s="98"/>
      <c r="GN685" s="98"/>
      <c r="GO685" s="98"/>
      <c r="GP685" s="98"/>
      <c r="GQ685" s="98"/>
      <c r="GR685" s="98"/>
      <c r="GS685" s="98"/>
      <c r="GT685" s="98"/>
      <c r="GU685" s="98"/>
      <c r="GV685" s="98"/>
      <c r="GW685" s="98"/>
      <c r="GX685" s="98"/>
      <c r="GY685" s="98"/>
      <c r="GZ685" s="98"/>
      <c r="HA685" s="98"/>
      <c r="HB685" s="98"/>
      <c r="HC685" s="98"/>
      <c r="HD685" s="98"/>
      <c r="HE685" s="98"/>
      <c r="HF685" s="98"/>
      <c r="HG685" s="98"/>
      <c r="HH685" s="98"/>
      <c r="HI685" s="98"/>
      <c r="HJ685" s="98"/>
      <c r="HK685" s="98"/>
      <c r="HL685" s="98"/>
      <c r="HM685" s="98"/>
      <c r="HN685" s="98"/>
      <c r="HO685" s="98"/>
      <c r="HP685" s="98"/>
      <c r="HQ685" s="98"/>
      <c r="HR685" s="98"/>
      <c r="HS685" s="98"/>
      <c r="HT685" s="98"/>
    </row>
    <row r="686" spans="1:228" ht="15">
      <c r="A686" s="23" t="s">
        <v>1079</v>
      </c>
      <c r="B686" s="231" t="s">
        <v>1080</v>
      </c>
      <c r="C686" s="12">
        <v>2482</v>
      </c>
      <c r="D686" s="30"/>
      <c r="E686" s="34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  <c r="AM686" s="98"/>
      <c r="AN686" s="98"/>
      <c r="AO686" s="98"/>
      <c r="AP686" s="98"/>
      <c r="AQ686" s="98"/>
      <c r="AR686" s="98"/>
      <c r="AS686" s="98"/>
      <c r="AT686" s="98"/>
      <c r="AU686" s="98"/>
      <c r="AV686" s="98"/>
      <c r="AW686" s="98"/>
      <c r="AX686" s="98"/>
      <c r="AY686" s="98"/>
      <c r="AZ686" s="98"/>
      <c r="BA686" s="98"/>
      <c r="BB686" s="98"/>
      <c r="BC686" s="98"/>
      <c r="BD686" s="98"/>
      <c r="BE686" s="98"/>
      <c r="BF686" s="98"/>
      <c r="BG686" s="98"/>
      <c r="BH686" s="98"/>
      <c r="BI686" s="98"/>
      <c r="BJ686" s="98"/>
      <c r="BK686" s="98"/>
      <c r="BL686" s="98"/>
      <c r="BM686" s="98"/>
      <c r="BN686" s="98"/>
      <c r="BO686" s="98"/>
      <c r="BP686" s="98"/>
      <c r="BQ686" s="98"/>
      <c r="BR686" s="98"/>
      <c r="BS686" s="98"/>
      <c r="BT686" s="98"/>
      <c r="BU686" s="98"/>
      <c r="BV686" s="98"/>
      <c r="BW686" s="98"/>
      <c r="BX686" s="98"/>
      <c r="BY686" s="98"/>
      <c r="BZ686" s="98"/>
      <c r="CA686" s="98"/>
      <c r="CB686" s="98"/>
      <c r="CC686" s="98"/>
      <c r="CD686" s="98"/>
      <c r="CE686" s="98"/>
      <c r="CF686" s="98"/>
      <c r="CG686" s="98"/>
      <c r="CH686" s="98"/>
      <c r="CI686" s="98"/>
      <c r="CJ686" s="98"/>
      <c r="CK686" s="98"/>
      <c r="CL686" s="98"/>
      <c r="CM686" s="98"/>
      <c r="CN686" s="98"/>
      <c r="CO686" s="98"/>
      <c r="CP686" s="98"/>
      <c r="CQ686" s="98"/>
      <c r="CR686" s="98"/>
      <c r="CS686" s="98"/>
      <c r="CT686" s="98"/>
      <c r="CU686" s="98"/>
      <c r="CV686" s="98"/>
      <c r="CW686" s="98"/>
      <c r="CX686" s="98"/>
      <c r="CY686" s="98"/>
      <c r="CZ686" s="98"/>
      <c r="DA686" s="98"/>
      <c r="DB686" s="98"/>
      <c r="DC686" s="98"/>
      <c r="DD686" s="98"/>
      <c r="DE686" s="98"/>
      <c r="DF686" s="98"/>
      <c r="DG686" s="98"/>
      <c r="DH686" s="98"/>
      <c r="DI686" s="98"/>
      <c r="DJ686" s="98"/>
      <c r="DK686" s="98"/>
      <c r="DL686" s="98"/>
      <c r="DM686" s="98"/>
      <c r="DN686" s="98"/>
      <c r="DO686" s="98"/>
      <c r="DP686" s="98"/>
      <c r="DQ686" s="98"/>
      <c r="DR686" s="98"/>
      <c r="DS686" s="98"/>
      <c r="DT686" s="98"/>
      <c r="DU686" s="98"/>
      <c r="DV686" s="98"/>
      <c r="DW686" s="98"/>
      <c r="DX686" s="98"/>
      <c r="DY686" s="98"/>
      <c r="DZ686" s="98"/>
      <c r="EA686" s="98"/>
      <c r="EB686" s="98"/>
      <c r="EC686" s="98"/>
      <c r="ED686" s="98"/>
      <c r="EE686" s="98"/>
      <c r="EF686" s="98"/>
      <c r="EG686" s="98"/>
      <c r="EH686" s="98"/>
      <c r="EI686" s="98"/>
      <c r="EJ686" s="98"/>
      <c r="EK686" s="98"/>
      <c r="EL686" s="98"/>
      <c r="EM686" s="98"/>
      <c r="EN686" s="98"/>
      <c r="EO686" s="98"/>
      <c r="EP686" s="98"/>
      <c r="EQ686" s="98"/>
      <c r="ER686" s="98"/>
      <c r="ES686" s="98"/>
      <c r="ET686" s="98"/>
      <c r="EU686" s="98"/>
      <c r="EV686" s="98"/>
      <c r="EW686" s="98"/>
      <c r="EX686" s="98"/>
      <c r="EY686" s="98"/>
      <c r="EZ686" s="98"/>
      <c r="FA686" s="98"/>
      <c r="FB686" s="98"/>
      <c r="FC686" s="98"/>
      <c r="FD686" s="98"/>
      <c r="FE686" s="98"/>
      <c r="FF686" s="98"/>
      <c r="FG686" s="98"/>
      <c r="FH686" s="98"/>
      <c r="FI686" s="98"/>
      <c r="FJ686" s="98"/>
      <c r="FK686" s="98"/>
      <c r="FL686" s="98"/>
      <c r="FM686" s="98"/>
      <c r="FN686" s="98"/>
      <c r="FO686" s="98"/>
      <c r="FP686" s="98"/>
      <c r="FQ686" s="98"/>
      <c r="FR686" s="98"/>
      <c r="FS686" s="98"/>
      <c r="FT686" s="98"/>
      <c r="FU686" s="98"/>
      <c r="FV686" s="98"/>
      <c r="FW686" s="98"/>
      <c r="FX686" s="98"/>
      <c r="FY686" s="98"/>
      <c r="FZ686" s="98"/>
      <c r="GA686" s="98"/>
      <c r="GB686" s="98"/>
      <c r="GC686" s="98"/>
      <c r="GD686" s="98"/>
      <c r="GE686" s="98"/>
      <c r="GF686" s="98"/>
      <c r="GG686" s="98"/>
      <c r="GH686" s="98"/>
      <c r="GI686" s="98"/>
      <c r="GJ686" s="98"/>
      <c r="GK686" s="98"/>
      <c r="GL686" s="98"/>
      <c r="GM686" s="98"/>
      <c r="GN686" s="98"/>
      <c r="GO686" s="98"/>
      <c r="GP686" s="98"/>
      <c r="GQ686" s="98"/>
      <c r="GR686" s="98"/>
      <c r="GS686" s="98"/>
      <c r="GT686" s="98"/>
      <c r="GU686" s="98"/>
      <c r="GV686" s="98"/>
      <c r="GW686" s="98"/>
      <c r="GX686" s="98"/>
      <c r="GY686" s="98"/>
      <c r="GZ686" s="98"/>
      <c r="HA686" s="98"/>
      <c r="HB686" s="98"/>
      <c r="HC686" s="98"/>
      <c r="HD686" s="98"/>
      <c r="HE686" s="98"/>
      <c r="HF686" s="98"/>
      <c r="HG686" s="98"/>
      <c r="HH686" s="98"/>
      <c r="HI686" s="98"/>
      <c r="HJ686" s="98"/>
      <c r="HK686" s="98"/>
      <c r="HL686" s="98"/>
      <c r="HM686" s="98"/>
      <c r="HN686" s="98"/>
      <c r="HO686" s="98"/>
      <c r="HP686" s="98"/>
      <c r="HQ686" s="98"/>
      <c r="HR686" s="98"/>
      <c r="HS686" s="98"/>
      <c r="HT686" s="98"/>
    </row>
    <row r="687" spans="1:228" ht="15">
      <c r="A687" s="42" t="s">
        <v>1081</v>
      </c>
      <c r="B687" s="78" t="s">
        <v>1082</v>
      </c>
      <c r="C687" s="24">
        <v>185</v>
      </c>
      <c r="D687" s="35"/>
      <c r="E687" s="36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  <c r="AM687" s="98"/>
      <c r="AN687" s="98"/>
      <c r="AO687" s="98"/>
      <c r="AP687" s="98"/>
      <c r="AQ687" s="98"/>
      <c r="AR687" s="98"/>
      <c r="AS687" s="98"/>
      <c r="AT687" s="98"/>
      <c r="AU687" s="98"/>
      <c r="AV687" s="98"/>
      <c r="AW687" s="98"/>
      <c r="AX687" s="98"/>
      <c r="AY687" s="98"/>
      <c r="AZ687" s="98"/>
      <c r="BA687" s="98"/>
      <c r="BB687" s="98"/>
      <c r="BC687" s="98"/>
      <c r="BD687" s="98"/>
      <c r="BE687" s="98"/>
      <c r="BF687" s="98"/>
      <c r="BG687" s="98"/>
      <c r="BH687" s="98"/>
      <c r="BI687" s="98"/>
      <c r="BJ687" s="98"/>
      <c r="BK687" s="98"/>
      <c r="BL687" s="98"/>
      <c r="BM687" s="98"/>
      <c r="BN687" s="98"/>
      <c r="BO687" s="98"/>
      <c r="BP687" s="98"/>
      <c r="BQ687" s="98"/>
      <c r="BR687" s="98"/>
      <c r="BS687" s="98"/>
      <c r="BT687" s="98"/>
      <c r="BU687" s="98"/>
      <c r="BV687" s="98"/>
      <c r="BW687" s="98"/>
      <c r="BX687" s="98"/>
      <c r="BY687" s="98"/>
      <c r="BZ687" s="98"/>
      <c r="CA687" s="98"/>
      <c r="CB687" s="98"/>
      <c r="CC687" s="98"/>
      <c r="CD687" s="98"/>
      <c r="CE687" s="98"/>
      <c r="CF687" s="98"/>
      <c r="CG687" s="98"/>
      <c r="CH687" s="98"/>
      <c r="CI687" s="98"/>
      <c r="CJ687" s="98"/>
      <c r="CK687" s="98"/>
      <c r="CL687" s="98"/>
      <c r="CM687" s="98"/>
      <c r="CN687" s="98"/>
      <c r="CO687" s="98"/>
      <c r="CP687" s="98"/>
      <c r="CQ687" s="98"/>
      <c r="CR687" s="98"/>
      <c r="CS687" s="98"/>
      <c r="CT687" s="98"/>
      <c r="CU687" s="98"/>
      <c r="CV687" s="98"/>
      <c r="CW687" s="98"/>
      <c r="CX687" s="98"/>
      <c r="CY687" s="98"/>
      <c r="CZ687" s="98"/>
      <c r="DA687" s="98"/>
      <c r="DB687" s="98"/>
      <c r="DC687" s="98"/>
      <c r="DD687" s="98"/>
      <c r="DE687" s="98"/>
      <c r="DF687" s="98"/>
      <c r="DG687" s="98"/>
      <c r="DH687" s="98"/>
      <c r="DI687" s="98"/>
      <c r="DJ687" s="98"/>
      <c r="DK687" s="98"/>
      <c r="DL687" s="98"/>
      <c r="DM687" s="98"/>
      <c r="DN687" s="98"/>
      <c r="DO687" s="98"/>
      <c r="DP687" s="98"/>
      <c r="DQ687" s="98"/>
      <c r="DR687" s="98"/>
      <c r="DS687" s="98"/>
      <c r="DT687" s="98"/>
      <c r="DU687" s="98"/>
      <c r="DV687" s="98"/>
      <c r="DW687" s="98"/>
      <c r="DX687" s="98"/>
      <c r="DY687" s="98"/>
      <c r="DZ687" s="98"/>
      <c r="EA687" s="98"/>
      <c r="EB687" s="98"/>
      <c r="EC687" s="98"/>
      <c r="ED687" s="98"/>
      <c r="EE687" s="98"/>
      <c r="EF687" s="98"/>
      <c r="EG687" s="98"/>
      <c r="EH687" s="98"/>
      <c r="EI687" s="98"/>
      <c r="EJ687" s="98"/>
      <c r="EK687" s="98"/>
      <c r="EL687" s="98"/>
      <c r="EM687" s="98"/>
      <c r="EN687" s="98"/>
      <c r="EO687" s="98"/>
      <c r="EP687" s="98"/>
      <c r="EQ687" s="98"/>
      <c r="ER687" s="98"/>
      <c r="ES687" s="98"/>
      <c r="ET687" s="98"/>
      <c r="EU687" s="98"/>
      <c r="EV687" s="98"/>
      <c r="EW687" s="98"/>
      <c r="EX687" s="98"/>
      <c r="EY687" s="98"/>
      <c r="EZ687" s="98"/>
      <c r="FA687" s="98"/>
      <c r="FB687" s="98"/>
      <c r="FC687" s="98"/>
      <c r="FD687" s="98"/>
      <c r="FE687" s="98"/>
      <c r="FF687" s="98"/>
      <c r="FG687" s="98"/>
      <c r="FH687" s="98"/>
      <c r="FI687" s="98"/>
      <c r="FJ687" s="98"/>
      <c r="FK687" s="98"/>
      <c r="FL687" s="98"/>
      <c r="FM687" s="98"/>
      <c r="FN687" s="98"/>
      <c r="FO687" s="98"/>
      <c r="FP687" s="98"/>
      <c r="FQ687" s="98"/>
      <c r="FR687" s="98"/>
      <c r="FS687" s="98"/>
      <c r="FT687" s="98"/>
      <c r="FU687" s="98"/>
      <c r="FV687" s="98"/>
      <c r="FW687" s="98"/>
      <c r="FX687" s="98"/>
      <c r="FY687" s="98"/>
      <c r="FZ687" s="98"/>
      <c r="GA687" s="98"/>
      <c r="GB687" s="98"/>
      <c r="GC687" s="98"/>
      <c r="GD687" s="98"/>
      <c r="GE687" s="98"/>
      <c r="GF687" s="98"/>
      <c r="GG687" s="98"/>
      <c r="GH687" s="98"/>
      <c r="GI687" s="98"/>
      <c r="GJ687" s="98"/>
      <c r="GK687" s="98"/>
      <c r="GL687" s="98"/>
      <c r="GM687" s="98"/>
      <c r="GN687" s="98"/>
      <c r="GO687" s="98"/>
      <c r="GP687" s="98"/>
      <c r="GQ687" s="98"/>
      <c r="GR687" s="98"/>
      <c r="GS687" s="98"/>
      <c r="GT687" s="98"/>
      <c r="GU687" s="98"/>
      <c r="GV687" s="98"/>
      <c r="GW687" s="98"/>
      <c r="GX687" s="98"/>
      <c r="GY687" s="98"/>
      <c r="GZ687" s="98"/>
      <c r="HA687" s="98"/>
      <c r="HB687" s="98"/>
      <c r="HC687" s="98"/>
      <c r="HD687" s="98"/>
      <c r="HE687" s="98"/>
      <c r="HF687" s="98"/>
      <c r="HG687" s="98"/>
      <c r="HH687" s="98"/>
      <c r="HI687" s="98"/>
      <c r="HJ687" s="98"/>
      <c r="HK687" s="98"/>
      <c r="HL687" s="98"/>
      <c r="HM687" s="98"/>
      <c r="HN687" s="98"/>
      <c r="HO687" s="98"/>
      <c r="HP687" s="98"/>
      <c r="HQ687" s="98"/>
      <c r="HR687" s="98"/>
      <c r="HS687" s="98"/>
      <c r="HT687" s="98"/>
    </row>
    <row r="688" spans="1:228" ht="30">
      <c r="A688" s="42" t="s">
        <v>1083</v>
      </c>
      <c r="B688" s="237" t="s">
        <v>1084</v>
      </c>
      <c r="C688" s="24">
        <v>185</v>
      </c>
      <c r="D688" s="35"/>
      <c r="E688" s="36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  <c r="AM688" s="98"/>
      <c r="AN688" s="98"/>
      <c r="AO688" s="98"/>
      <c r="AP688" s="98"/>
      <c r="AQ688" s="98"/>
      <c r="AR688" s="98"/>
      <c r="AS688" s="98"/>
      <c r="AT688" s="98"/>
      <c r="AU688" s="98"/>
      <c r="AV688" s="98"/>
      <c r="AW688" s="98"/>
      <c r="AX688" s="98"/>
      <c r="AY688" s="98"/>
      <c r="AZ688" s="98"/>
      <c r="BA688" s="98"/>
      <c r="BB688" s="98"/>
      <c r="BC688" s="98"/>
      <c r="BD688" s="98"/>
      <c r="BE688" s="98"/>
      <c r="BF688" s="98"/>
      <c r="BG688" s="98"/>
      <c r="BH688" s="98"/>
      <c r="BI688" s="98"/>
      <c r="BJ688" s="98"/>
      <c r="BK688" s="98"/>
      <c r="BL688" s="98"/>
      <c r="BM688" s="98"/>
      <c r="BN688" s="98"/>
      <c r="BO688" s="98"/>
      <c r="BP688" s="98"/>
      <c r="BQ688" s="98"/>
      <c r="BR688" s="98"/>
      <c r="BS688" s="98"/>
      <c r="BT688" s="98"/>
      <c r="BU688" s="98"/>
      <c r="BV688" s="98"/>
      <c r="BW688" s="98"/>
      <c r="BX688" s="98"/>
      <c r="BY688" s="98"/>
      <c r="BZ688" s="98"/>
      <c r="CA688" s="98"/>
      <c r="CB688" s="98"/>
      <c r="CC688" s="98"/>
      <c r="CD688" s="98"/>
      <c r="CE688" s="98"/>
      <c r="CF688" s="98"/>
      <c r="CG688" s="98"/>
      <c r="CH688" s="98"/>
      <c r="CI688" s="98"/>
      <c r="CJ688" s="98"/>
      <c r="CK688" s="98"/>
      <c r="CL688" s="98"/>
      <c r="CM688" s="98"/>
      <c r="CN688" s="98"/>
      <c r="CO688" s="98"/>
      <c r="CP688" s="98"/>
      <c r="CQ688" s="98"/>
      <c r="CR688" s="98"/>
      <c r="CS688" s="98"/>
      <c r="CT688" s="98"/>
      <c r="CU688" s="98"/>
      <c r="CV688" s="98"/>
      <c r="CW688" s="98"/>
      <c r="CX688" s="98"/>
      <c r="CY688" s="98"/>
      <c r="CZ688" s="98"/>
      <c r="DA688" s="98"/>
      <c r="DB688" s="98"/>
      <c r="DC688" s="98"/>
      <c r="DD688" s="98"/>
      <c r="DE688" s="98"/>
      <c r="DF688" s="98"/>
      <c r="DG688" s="98"/>
      <c r="DH688" s="98"/>
      <c r="DI688" s="98"/>
      <c r="DJ688" s="98"/>
      <c r="DK688" s="98"/>
      <c r="DL688" s="98"/>
      <c r="DM688" s="98"/>
      <c r="DN688" s="98"/>
      <c r="DO688" s="98"/>
      <c r="DP688" s="98"/>
      <c r="DQ688" s="98"/>
      <c r="DR688" s="98"/>
      <c r="DS688" s="98"/>
      <c r="DT688" s="98"/>
      <c r="DU688" s="98"/>
      <c r="DV688" s="98"/>
      <c r="DW688" s="98"/>
      <c r="DX688" s="98"/>
      <c r="DY688" s="98"/>
      <c r="DZ688" s="98"/>
      <c r="EA688" s="98"/>
      <c r="EB688" s="98"/>
      <c r="EC688" s="98"/>
      <c r="ED688" s="98"/>
      <c r="EE688" s="98"/>
      <c r="EF688" s="98"/>
      <c r="EG688" s="98"/>
      <c r="EH688" s="98"/>
      <c r="EI688" s="98"/>
      <c r="EJ688" s="98"/>
      <c r="EK688" s="98"/>
      <c r="EL688" s="98"/>
      <c r="EM688" s="98"/>
      <c r="EN688" s="98"/>
      <c r="EO688" s="98"/>
      <c r="EP688" s="98"/>
      <c r="EQ688" s="98"/>
      <c r="ER688" s="98"/>
      <c r="ES688" s="98"/>
      <c r="ET688" s="98"/>
      <c r="EU688" s="98"/>
      <c r="EV688" s="98"/>
      <c r="EW688" s="98"/>
      <c r="EX688" s="98"/>
      <c r="EY688" s="98"/>
      <c r="EZ688" s="98"/>
      <c r="FA688" s="98"/>
      <c r="FB688" s="98"/>
      <c r="FC688" s="98"/>
      <c r="FD688" s="98"/>
      <c r="FE688" s="98"/>
      <c r="FF688" s="98"/>
      <c r="FG688" s="98"/>
      <c r="FH688" s="98"/>
      <c r="FI688" s="98"/>
      <c r="FJ688" s="98"/>
      <c r="FK688" s="98"/>
      <c r="FL688" s="98"/>
      <c r="FM688" s="98"/>
      <c r="FN688" s="98"/>
      <c r="FO688" s="98"/>
      <c r="FP688" s="98"/>
      <c r="FQ688" s="98"/>
      <c r="FR688" s="98"/>
      <c r="FS688" s="98"/>
      <c r="FT688" s="98"/>
      <c r="FU688" s="98"/>
      <c r="FV688" s="98"/>
      <c r="FW688" s="98"/>
      <c r="FX688" s="98"/>
      <c r="FY688" s="98"/>
      <c r="FZ688" s="98"/>
      <c r="GA688" s="98"/>
      <c r="GB688" s="98"/>
      <c r="GC688" s="98"/>
      <c r="GD688" s="98"/>
      <c r="GE688" s="98"/>
      <c r="GF688" s="98"/>
      <c r="GG688" s="98"/>
      <c r="GH688" s="98"/>
      <c r="GI688" s="98"/>
      <c r="GJ688" s="98"/>
      <c r="GK688" s="98"/>
      <c r="GL688" s="98"/>
      <c r="GM688" s="98"/>
      <c r="GN688" s="98"/>
      <c r="GO688" s="98"/>
      <c r="GP688" s="98"/>
      <c r="GQ688" s="98"/>
      <c r="GR688" s="98"/>
      <c r="GS688" s="98"/>
      <c r="GT688" s="98"/>
      <c r="GU688" s="98"/>
      <c r="GV688" s="98"/>
      <c r="GW688" s="98"/>
      <c r="GX688" s="98"/>
      <c r="GY688" s="98"/>
      <c r="GZ688" s="98"/>
      <c r="HA688" s="98"/>
      <c r="HB688" s="98"/>
      <c r="HC688" s="98"/>
      <c r="HD688" s="98"/>
      <c r="HE688" s="98"/>
      <c r="HF688" s="98"/>
      <c r="HG688" s="98"/>
      <c r="HH688" s="98"/>
      <c r="HI688" s="98"/>
      <c r="HJ688" s="98"/>
      <c r="HK688" s="98"/>
      <c r="HL688" s="98"/>
      <c r="HM688" s="98"/>
      <c r="HN688" s="98"/>
      <c r="HO688" s="98"/>
      <c r="HP688" s="98"/>
      <c r="HQ688" s="98"/>
      <c r="HR688" s="98"/>
      <c r="HS688" s="98"/>
      <c r="HT688" s="98"/>
    </row>
    <row r="689" spans="1:253" ht="28.5">
      <c r="A689" s="175" t="s">
        <v>1085</v>
      </c>
      <c r="B689" s="176" t="s">
        <v>1086</v>
      </c>
      <c r="C689" s="177"/>
      <c r="D689" s="178"/>
      <c r="E689" s="179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  <c r="AA689" s="180"/>
      <c r="AB689" s="180"/>
      <c r="AC689" s="180"/>
      <c r="AD689" s="180"/>
      <c r="AE689" s="180"/>
      <c r="AF689" s="180"/>
      <c r="AG689" s="180"/>
      <c r="AH689" s="180"/>
      <c r="AI689" s="180"/>
      <c r="AJ689" s="180"/>
      <c r="AK689" s="180"/>
      <c r="AL689" s="180"/>
      <c r="AM689" s="180"/>
      <c r="AN689" s="180"/>
      <c r="AO689" s="180"/>
      <c r="AP689" s="180"/>
      <c r="AQ689" s="180"/>
      <c r="AR689" s="180"/>
      <c r="AS689" s="180"/>
      <c r="AT689" s="180"/>
      <c r="AU689" s="180"/>
      <c r="AV689" s="180"/>
      <c r="AW689" s="180"/>
      <c r="AX689" s="180"/>
      <c r="AY689" s="180"/>
      <c r="AZ689" s="180"/>
      <c r="BA689" s="180"/>
      <c r="BB689" s="180"/>
      <c r="BC689" s="180"/>
      <c r="BD689" s="180"/>
      <c r="BE689" s="180"/>
      <c r="BF689" s="180"/>
      <c r="BG689" s="180"/>
      <c r="BH689" s="180"/>
      <c r="BI689" s="180"/>
      <c r="BJ689" s="180"/>
      <c r="BK689" s="180"/>
      <c r="BL689" s="180"/>
      <c r="BM689" s="180"/>
      <c r="BN689" s="180"/>
      <c r="BO689" s="180"/>
      <c r="BP689" s="180"/>
      <c r="BQ689" s="180"/>
      <c r="BR689" s="180"/>
      <c r="BS689" s="180"/>
      <c r="BT689" s="180"/>
      <c r="BU689" s="180"/>
      <c r="BV689" s="180"/>
      <c r="BW689" s="180"/>
      <c r="BX689" s="180"/>
      <c r="BY689" s="180"/>
      <c r="BZ689" s="180"/>
      <c r="CA689" s="180"/>
      <c r="CB689" s="180"/>
      <c r="CC689" s="180"/>
      <c r="CD689" s="180"/>
      <c r="CE689" s="180"/>
      <c r="CF689" s="180"/>
      <c r="CG689" s="180"/>
      <c r="CH689" s="180"/>
      <c r="CI689" s="180"/>
      <c r="CJ689" s="180"/>
      <c r="CK689" s="180"/>
      <c r="CL689" s="180"/>
      <c r="CM689" s="180"/>
      <c r="CN689" s="180"/>
      <c r="CO689" s="180"/>
      <c r="CP689" s="180"/>
      <c r="CQ689" s="180"/>
      <c r="CR689" s="180"/>
      <c r="CS689" s="180"/>
      <c r="CT689" s="180"/>
      <c r="CU689" s="180"/>
      <c r="CV689" s="180"/>
      <c r="CW689" s="180"/>
      <c r="CX689" s="180"/>
      <c r="CY689" s="180"/>
      <c r="CZ689" s="180"/>
      <c r="DA689" s="180"/>
      <c r="DB689" s="180"/>
      <c r="DC689" s="180"/>
      <c r="DD689" s="180"/>
      <c r="DE689" s="180"/>
      <c r="DF689" s="180"/>
      <c r="DG689" s="180"/>
      <c r="DH689" s="180"/>
      <c r="DI689" s="180"/>
      <c r="DJ689" s="180"/>
      <c r="DK689" s="180"/>
      <c r="DL689" s="180"/>
      <c r="DM689" s="180"/>
      <c r="DN689" s="180"/>
      <c r="DO689" s="180"/>
      <c r="DP689" s="180"/>
      <c r="DQ689" s="180"/>
      <c r="DR689" s="180"/>
      <c r="DS689" s="180"/>
      <c r="DT689" s="180"/>
      <c r="DU689" s="180"/>
      <c r="DV689" s="180"/>
      <c r="DW689" s="180"/>
      <c r="DX689" s="180"/>
      <c r="DY689" s="180"/>
      <c r="DZ689" s="180"/>
      <c r="EA689" s="180"/>
      <c r="EB689" s="180"/>
      <c r="EC689" s="180"/>
      <c r="ED689" s="180"/>
      <c r="EE689" s="180"/>
      <c r="EF689" s="180"/>
      <c r="EG689" s="180"/>
      <c r="EH689" s="180"/>
      <c r="EI689" s="180"/>
      <c r="EJ689" s="180"/>
      <c r="EK689" s="180"/>
      <c r="EL689" s="180"/>
      <c r="EM689" s="180"/>
      <c r="EN689" s="180"/>
      <c r="EO689" s="180"/>
      <c r="EP689" s="180"/>
      <c r="EQ689" s="180"/>
      <c r="ER689" s="180"/>
      <c r="ES689" s="180"/>
      <c r="ET689" s="180"/>
      <c r="EU689" s="180"/>
      <c r="EV689" s="180"/>
      <c r="EW689" s="180"/>
      <c r="EX689" s="180"/>
      <c r="EY689" s="180"/>
      <c r="EZ689" s="180"/>
      <c r="FA689" s="180"/>
      <c r="FB689" s="180"/>
      <c r="FC689" s="180"/>
      <c r="FD689" s="180"/>
      <c r="FE689" s="180"/>
      <c r="FF689" s="180"/>
      <c r="FG689" s="180"/>
      <c r="FH689" s="180"/>
      <c r="FI689" s="180"/>
      <c r="FJ689" s="180"/>
      <c r="FK689" s="180"/>
      <c r="FL689" s="180"/>
      <c r="FM689" s="180"/>
      <c r="FN689" s="180"/>
      <c r="FO689" s="180"/>
      <c r="FP689" s="180"/>
      <c r="FQ689" s="180"/>
      <c r="FR689" s="180"/>
      <c r="FS689" s="180"/>
      <c r="FT689" s="180"/>
      <c r="FU689" s="180"/>
      <c r="FV689" s="180"/>
      <c r="FW689" s="180"/>
      <c r="FX689" s="180"/>
      <c r="FY689" s="180"/>
      <c r="FZ689" s="180"/>
      <c r="GA689" s="180"/>
      <c r="GB689" s="180"/>
      <c r="GC689" s="180"/>
      <c r="GD689" s="180"/>
      <c r="GE689" s="180"/>
      <c r="GF689" s="180"/>
      <c r="GG689" s="180"/>
      <c r="GH689" s="180"/>
      <c r="GI689" s="180"/>
      <c r="GJ689" s="180"/>
      <c r="GK689" s="180"/>
      <c r="GL689" s="180"/>
      <c r="GM689" s="180"/>
      <c r="GN689" s="180"/>
      <c r="GO689" s="180"/>
      <c r="GP689" s="180"/>
      <c r="GQ689" s="180"/>
      <c r="GR689" s="180"/>
      <c r="GS689" s="180"/>
      <c r="GT689" s="180"/>
      <c r="GU689" s="180"/>
      <c r="GV689" s="180"/>
      <c r="GW689" s="180"/>
      <c r="GX689" s="180"/>
      <c r="GY689" s="180"/>
      <c r="GZ689" s="180"/>
      <c r="HA689" s="180"/>
      <c r="HB689" s="180"/>
      <c r="HC689" s="180"/>
      <c r="HD689" s="180"/>
      <c r="HE689" s="180"/>
      <c r="HF689" s="180"/>
      <c r="HG689" s="180"/>
      <c r="HH689" s="180"/>
      <c r="HI689" s="180"/>
      <c r="HJ689" s="180"/>
      <c r="HK689" s="180"/>
      <c r="HL689" s="180"/>
      <c r="HM689" s="180"/>
      <c r="HN689" s="180"/>
      <c r="HO689" s="180"/>
      <c r="HP689" s="180"/>
      <c r="HQ689" s="180"/>
      <c r="HR689" s="180"/>
      <c r="HS689" s="180"/>
      <c r="HT689" s="180"/>
      <c r="HU689" s="180"/>
      <c r="HV689" s="180"/>
      <c r="HW689" s="180"/>
      <c r="HX689" s="180"/>
      <c r="HY689" s="180"/>
      <c r="HZ689" s="180"/>
      <c r="IA689" s="180"/>
      <c r="IB689" s="180"/>
      <c r="IC689" s="180"/>
      <c r="ID689" s="180"/>
      <c r="IE689" s="180"/>
      <c r="IF689" s="180"/>
      <c r="IG689" s="180"/>
      <c r="IH689" s="180"/>
      <c r="II689" s="180"/>
      <c r="IJ689" s="180"/>
      <c r="IK689" s="180"/>
      <c r="IL689" s="180"/>
      <c r="IM689" s="180"/>
      <c r="IN689" s="180"/>
      <c r="IO689" s="180"/>
      <c r="IP689" s="180"/>
      <c r="IQ689" s="180"/>
      <c r="IR689" s="180"/>
      <c r="IS689" s="180"/>
    </row>
    <row r="690" spans="1:228" ht="15">
      <c r="A690" s="4" t="s">
        <v>1087</v>
      </c>
      <c r="B690" s="229" t="s">
        <v>1088</v>
      </c>
      <c r="C690" s="5">
        <v>219.8</v>
      </c>
      <c r="D690" s="25">
        <v>320.91</v>
      </c>
      <c r="E690" s="26">
        <v>263.76</v>
      </c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  <c r="AM690" s="98"/>
      <c r="AN690" s="98"/>
      <c r="AO690" s="98"/>
      <c r="AP690" s="98"/>
      <c r="AQ690" s="98"/>
      <c r="AR690" s="98"/>
      <c r="AS690" s="98"/>
      <c r="AT690" s="98"/>
      <c r="AU690" s="98"/>
      <c r="AV690" s="98"/>
      <c r="AW690" s="98"/>
      <c r="AX690" s="98"/>
      <c r="AY690" s="98"/>
      <c r="AZ690" s="98"/>
      <c r="BA690" s="98"/>
      <c r="BB690" s="98"/>
      <c r="BC690" s="98"/>
      <c r="BD690" s="98"/>
      <c r="BE690" s="98"/>
      <c r="BF690" s="98"/>
      <c r="BG690" s="98"/>
      <c r="BH690" s="98"/>
      <c r="BI690" s="98"/>
      <c r="BJ690" s="98"/>
      <c r="BK690" s="98"/>
      <c r="BL690" s="98"/>
      <c r="BM690" s="98"/>
      <c r="BN690" s="98"/>
      <c r="BO690" s="98"/>
      <c r="BP690" s="98"/>
      <c r="BQ690" s="98"/>
      <c r="BR690" s="98"/>
      <c r="BS690" s="98"/>
      <c r="BT690" s="98"/>
      <c r="BU690" s="98"/>
      <c r="BV690" s="98"/>
      <c r="BW690" s="98"/>
      <c r="BX690" s="98"/>
      <c r="BY690" s="98"/>
      <c r="BZ690" s="98"/>
      <c r="CA690" s="98"/>
      <c r="CB690" s="98"/>
      <c r="CC690" s="98"/>
      <c r="CD690" s="98"/>
      <c r="CE690" s="98"/>
      <c r="CF690" s="98"/>
      <c r="CG690" s="98"/>
      <c r="CH690" s="98"/>
      <c r="CI690" s="98"/>
      <c r="CJ690" s="98"/>
      <c r="CK690" s="98"/>
      <c r="CL690" s="98"/>
      <c r="CM690" s="98"/>
      <c r="CN690" s="98"/>
      <c r="CO690" s="98"/>
      <c r="CP690" s="98"/>
      <c r="CQ690" s="98"/>
      <c r="CR690" s="98"/>
      <c r="CS690" s="98"/>
      <c r="CT690" s="98"/>
      <c r="CU690" s="98"/>
      <c r="CV690" s="98"/>
      <c r="CW690" s="98"/>
      <c r="CX690" s="98"/>
      <c r="CY690" s="98"/>
      <c r="CZ690" s="98"/>
      <c r="DA690" s="98"/>
      <c r="DB690" s="98"/>
      <c r="DC690" s="98"/>
      <c r="DD690" s="98"/>
      <c r="DE690" s="98"/>
      <c r="DF690" s="98"/>
      <c r="DG690" s="98"/>
      <c r="DH690" s="98"/>
      <c r="DI690" s="98"/>
      <c r="DJ690" s="98"/>
      <c r="DK690" s="98"/>
      <c r="DL690" s="98"/>
      <c r="DM690" s="98"/>
      <c r="DN690" s="98"/>
      <c r="DO690" s="98"/>
      <c r="DP690" s="98"/>
      <c r="DQ690" s="98"/>
      <c r="DR690" s="98"/>
      <c r="DS690" s="98"/>
      <c r="DT690" s="98"/>
      <c r="DU690" s="98"/>
      <c r="DV690" s="98"/>
      <c r="DW690" s="98"/>
      <c r="DX690" s="98"/>
      <c r="DY690" s="98"/>
      <c r="DZ690" s="98"/>
      <c r="EA690" s="98"/>
      <c r="EB690" s="98"/>
      <c r="EC690" s="98"/>
      <c r="ED690" s="98"/>
      <c r="EE690" s="98"/>
      <c r="EF690" s="98"/>
      <c r="EG690" s="98"/>
      <c r="EH690" s="98"/>
      <c r="EI690" s="98"/>
      <c r="EJ690" s="98"/>
      <c r="EK690" s="98"/>
      <c r="EL690" s="98"/>
      <c r="EM690" s="98"/>
      <c r="EN690" s="98"/>
      <c r="EO690" s="98"/>
      <c r="EP690" s="98"/>
      <c r="EQ690" s="98"/>
      <c r="ER690" s="98"/>
      <c r="ES690" s="98"/>
      <c r="ET690" s="98"/>
      <c r="EU690" s="98"/>
      <c r="EV690" s="98"/>
      <c r="EW690" s="98"/>
      <c r="EX690" s="98"/>
      <c r="EY690" s="98"/>
      <c r="EZ690" s="98"/>
      <c r="FA690" s="98"/>
      <c r="FB690" s="98"/>
      <c r="FC690" s="98"/>
      <c r="FD690" s="98"/>
      <c r="FE690" s="98"/>
      <c r="FF690" s="98"/>
      <c r="FG690" s="98"/>
      <c r="FH690" s="98"/>
      <c r="FI690" s="98"/>
      <c r="FJ690" s="98"/>
      <c r="FK690" s="98"/>
      <c r="FL690" s="98"/>
      <c r="FM690" s="98"/>
      <c r="FN690" s="98"/>
      <c r="FO690" s="98"/>
      <c r="FP690" s="98"/>
      <c r="FQ690" s="98"/>
      <c r="FR690" s="98"/>
      <c r="FS690" s="98"/>
      <c r="FT690" s="98"/>
      <c r="FU690" s="98"/>
      <c r="FV690" s="98"/>
      <c r="FW690" s="98"/>
      <c r="FX690" s="98"/>
      <c r="FY690" s="98"/>
      <c r="FZ690" s="98"/>
      <c r="GA690" s="98"/>
      <c r="GB690" s="98"/>
      <c r="GC690" s="98"/>
      <c r="GD690" s="98"/>
      <c r="GE690" s="98"/>
      <c r="GF690" s="98"/>
      <c r="GG690" s="98"/>
      <c r="GH690" s="98"/>
      <c r="GI690" s="98"/>
      <c r="GJ690" s="98"/>
      <c r="GK690" s="98"/>
      <c r="GL690" s="98"/>
      <c r="GM690" s="98"/>
      <c r="GN690" s="98"/>
      <c r="GO690" s="98"/>
      <c r="GP690" s="98"/>
      <c r="GQ690" s="98"/>
      <c r="GR690" s="98"/>
      <c r="GS690" s="98"/>
      <c r="GT690" s="98"/>
      <c r="GU690" s="98"/>
      <c r="GV690" s="98"/>
      <c r="GW690" s="98"/>
      <c r="GX690" s="98"/>
      <c r="GY690" s="98"/>
      <c r="GZ690" s="98"/>
      <c r="HA690" s="98"/>
      <c r="HB690" s="98"/>
      <c r="HC690" s="98"/>
      <c r="HD690" s="98"/>
      <c r="HE690" s="98"/>
      <c r="HF690" s="98"/>
      <c r="HG690" s="98"/>
      <c r="HH690" s="98"/>
      <c r="HI690" s="98"/>
      <c r="HJ690" s="98"/>
      <c r="HK690" s="98"/>
      <c r="HL690" s="98"/>
      <c r="HM690" s="98"/>
      <c r="HN690" s="98"/>
      <c r="HO690" s="98"/>
      <c r="HP690" s="98"/>
      <c r="HQ690" s="98"/>
      <c r="HR690" s="98"/>
      <c r="HS690" s="98"/>
      <c r="HT690" s="98"/>
    </row>
    <row r="691" spans="1:228" ht="15">
      <c r="A691" s="6" t="s">
        <v>1089</v>
      </c>
      <c r="B691" s="7" t="s">
        <v>2118</v>
      </c>
      <c r="C691" s="8">
        <v>1318.8</v>
      </c>
      <c r="D691" s="27">
        <v>1925.45</v>
      </c>
      <c r="E691" s="28">
        <v>1582.56</v>
      </c>
      <c r="F691" s="181"/>
      <c r="G691" s="182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  <c r="AM691" s="98"/>
      <c r="AN691" s="98"/>
      <c r="AO691" s="98"/>
      <c r="AP691" s="98"/>
      <c r="AQ691" s="98"/>
      <c r="AR691" s="98"/>
      <c r="AS691" s="98"/>
      <c r="AT691" s="98"/>
      <c r="AU691" s="98"/>
      <c r="AV691" s="98"/>
      <c r="AW691" s="98"/>
      <c r="AX691" s="98"/>
      <c r="AY691" s="98"/>
      <c r="AZ691" s="98"/>
      <c r="BA691" s="98"/>
      <c r="BB691" s="98"/>
      <c r="BC691" s="98"/>
      <c r="BD691" s="98"/>
      <c r="BE691" s="98"/>
      <c r="BF691" s="98"/>
      <c r="BG691" s="98"/>
      <c r="BH691" s="98"/>
      <c r="BI691" s="98"/>
      <c r="BJ691" s="98"/>
      <c r="BK691" s="98"/>
      <c r="BL691" s="98"/>
      <c r="BM691" s="98"/>
      <c r="BN691" s="98"/>
      <c r="BO691" s="98"/>
      <c r="BP691" s="98"/>
      <c r="BQ691" s="98"/>
      <c r="BR691" s="98"/>
      <c r="BS691" s="98"/>
      <c r="BT691" s="98"/>
      <c r="BU691" s="98"/>
      <c r="BV691" s="98"/>
      <c r="BW691" s="98"/>
      <c r="BX691" s="98"/>
      <c r="BY691" s="98"/>
      <c r="BZ691" s="98"/>
      <c r="CA691" s="98"/>
      <c r="CB691" s="98"/>
      <c r="CC691" s="98"/>
      <c r="CD691" s="98"/>
      <c r="CE691" s="98"/>
      <c r="CF691" s="98"/>
      <c r="CG691" s="98"/>
      <c r="CH691" s="98"/>
      <c r="CI691" s="98"/>
      <c r="CJ691" s="98"/>
      <c r="CK691" s="98"/>
      <c r="CL691" s="98"/>
      <c r="CM691" s="98"/>
      <c r="CN691" s="98"/>
      <c r="CO691" s="98"/>
      <c r="CP691" s="98"/>
      <c r="CQ691" s="98"/>
      <c r="CR691" s="98"/>
      <c r="CS691" s="98"/>
      <c r="CT691" s="98"/>
      <c r="CU691" s="98"/>
      <c r="CV691" s="98"/>
      <c r="CW691" s="98"/>
      <c r="CX691" s="98"/>
      <c r="CY691" s="98"/>
      <c r="CZ691" s="98"/>
      <c r="DA691" s="98"/>
      <c r="DB691" s="98"/>
      <c r="DC691" s="98"/>
      <c r="DD691" s="98"/>
      <c r="DE691" s="98"/>
      <c r="DF691" s="98"/>
      <c r="DG691" s="98"/>
      <c r="DH691" s="98"/>
      <c r="DI691" s="98"/>
      <c r="DJ691" s="98"/>
      <c r="DK691" s="98"/>
      <c r="DL691" s="98"/>
      <c r="DM691" s="98"/>
      <c r="DN691" s="98"/>
      <c r="DO691" s="98"/>
      <c r="DP691" s="98"/>
      <c r="DQ691" s="98"/>
      <c r="DR691" s="98"/>
      <c r="DS691" s="98"/>
      <c r="DT691" s="98"/>
      <c r="DU691" s="98"/>
      <c r="DV691" s="98"/>
      <c r="DW691" s="98"/>
      <c r="DX691" s="98"/>
      <c r="DY691" s="98"/>
      <c r="DZ691" s="98"/>
      <c r="EA691" s="98"/>
      <c r="EB691" s="98"/>
      <c r="EC691" s="98"/>
      <c r="ED691" s="98"/>
      <c r="EE691" s="98"/>
      <c r="EF691" s="98"/>
      <c r="EG691" s="98"/>
      <c r="EH691" s="98"/>
      <c r="EI691" s="98"/>
      <c r="EJ691" s="98"/>
      <c r="EK691" s="98"/>
      <c r="EL691" s="98"/>
      <c r="EM691" s="98"/>
      <c r="EN691" s="98"/>
      <c r="EO691" s="98"/>
      <c r="EP691" s="98"/>
      <c r="EQ691" s="98"/>
      <c r="ER691" s="98"/>
      <c r="ES691" s="98"/>
      <c r="ET691" s="98"/>
      <c r="EU691" s="98"/>
      <c r="EV691" s="98"/>
      <c r="EW691" s="98"/>
      <c r="EX691" s="98"/>
      <c r="EY691" s="98"/>
      <c r="EZ691" s="98"/>
      <c r="FA691" s="98"/>
      <c r="FB691" s="98"/>
      <c r="FC691" s="98"/>
      <c r="FD691" s="98"/>
      <c r="FE691" s="98"/>
      <c r="FF691" s="98"/>
      <c r="FG691" s="98"/>
      <c r="FH691" s="98"/>
      <c r="FI691" s="98"/>
      <c r="FJ691" s="98"/>
      <c r="FK691" s="98"/>
      <c r="FL691" s="98"/>
      <c r="FM691" s="98"/>
      <c r="FN691" s="98"/>
      <c r="FO691" s="98"/>
      <c r="FP691" s="98"/>
      <c r="FQ691" s="98"/>
      <c r="FR691" s="98"/>
      <c r="FS691" s="98"/>
      <c r="FT691" s="98"/>
      <c r="FU691" s="98"/>
      <c r="FV691" s="98"/>
      <c r="FW691" s="98"/>
      <c r="FX691" s="98"/>
      <c r="FY691" s="98"/>
      <c r="FZ691" s="98"/>
      <c r="GA691" s="98"/>
      <c r="GB691" s="98"/>
      <c r="GC691" s="98"/>
      <c r="GD691" s="98"/>
      <c r="GE691" s="98"/>
      <c r="GF691" s="98"/>
      <c r="GG691" s="98"/>
      <c r="GH691" s="98"/>
      <c r="GI691" s="98"/>
      <c r="GJ691" s="98"/>
      <c r="GK691" s="98"/>
      <c r="GL691" s="98"/>
      <c r="GM691" s="98"/>
      <c r="GN691" s="98"/>
      <c r="GO691" s="98"/>
      <c r="GP691" s="98"/>
      <c r="GQ691" s="98"/>
      <c r="GR691" s="98"/>
      <c r="GS691" s="98"/>
      <c r="GT691" s="98"/>
      <c r="GU691" s="98"/>
      <c r="GV691" s="98"/>
      <c r="GW691" s="98"/>
      <c r="GX691" s="98"/>
      <c r="GY691" s="98"/>
      <c r="GZ691" s="98"/>
      <c r="HA691" s="98"/>
      <c r="HB691" s="98"/>
      <c r="HC691" s="98"/>
      <c r="HD691" s="98"/>
      <c r="HE691" s="98"/>
      <c r="HF691" s="98"/>
      <c r="HG691" s="98"/>
      <c r="HH691" s="98"/>
      <c r="HI691" s="98"/>
      <c r="HJ691" s="98"/>
      <c r="HK691" s="98"/>
      <c r="HL691" s="98"/>
      <c r="HM691" s="98"/>
      <c r="HN691" s="98"/>
      <c r="HO691" s="98"/>
      <c r="HP691" s="98"/>
      <c r="HQ691" s="98"/>
      <c r="HR691" s="98"/>
      <c r="HS691" s="98"/>
      <c r="HT691" s="98"/>
    </row>
    <row r="692" spans="1:228" ht="15">
      <c r="A692" s="6" t="s">
        <v>1090</v>
      </c>
      <c r="B692" s="7" t="s">
        <v>2119</v>
      </c>
      <c r="C692" s="8">
        <v>284.37</v>
      </c>
      <c r="D692" s="27">
        <v>415.18</v>
      </c>
      <c r="E692" s="28">
        <v>341.24</v>
      </c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  <c r="AM692" s="98"/>
      <c r="AN692" s="98"/>
      <c r="AO692" s="98"/>
      <c r="AP692" s="98"/>
      <c r="AQ692" s="98"/>
      <c r="AR692" s="98"/>
      <c r="AS692" s="98"/>
      <c r="AT692" s="98"/>
      <c r="AU692" s="98"/>
      <c r="AV692" s="98"/>
      <c r="AW692" s="98"/>
      <c r="AX692" s="98"/>
      <c r="AY692" s="98"/>
      <c r="AZ692" s="98"/>
      <c r="BA692" s="98"/>
      <c r="BB692" s="98"/>
      <c r="BC692" s="98"/>
      <c r="BD692" s="98"/>
      <c r="BE692" s="98"/>
      <c r="BF692" s="98"/>
      <c r="BG692" s="98"/>
      <c r="BH692" s="98"/>
      <c r="BI692" s="98"/>
      <c r="BJ692" s="98"/>
      <c r="BK692" s="98"/>
      <c r="BL692" s="98"/>
      <c r="BM692" s="98"/>
      <c r="BN692" s="98"/>
      <c r="BO692" s="98"/>
      <c r="BP692" s="98"/>
      <c r="BQ692" s="98"/>
      <c r="BR692" s="98"/>
      <c r="BS692" s="98"/>
      <c r="BT692" s="98"/>
      <c r="BU692" s="98"/>
      <c r="BV692" s="98"/>
      <c r="BW692" s="98"/>
      <c r="BX692" s="98"/>
      <c r="BY692" s="98"/>
      <c r="BZ692" s="98"/>
      <c r="CA692" s="98"/>
      <c r="CB692" s="98"/>
      <c r="CC692" s="98"/>
      <c r="CD692" s="98"/>
      <c r="CE692" s="98"/>
      <c r="CF692" s="98"/>
      <c r="CG692" s="98"/>
      <c r="CH692" s="98"/>
      <c r="CI692" s="98"/>
      <c r="CJ692" s="98"/>
      <c r="CK692" s="98"/>
      <c r="CL692" s="98"/>
      <c r="CM692" s="98"/>
      <c r="CN692" s="98"/>
      <c r="CO692" s="98"/>
      <c r="CP692" s="98"/>
      <c r="CQ692" s="98"/>
      <c r="CR692" s="98"/>
      <c r="CS692" s="98"/>
      <c r="CT692" s="98"/>
      <c r="CU692" s="98"/>
      <c r="CV692" s="98"/>
      <c r="CW692" s="98"/>
      <c r="CX692" s="98"/>
      <c r="CY692" s="98"/>
      <c r="CZ692" s="98"/>
      <c r="DA692" s="98"/>
      <c r="DB692" s="98"/>
      <c r="DC692" s="98"/>
      <c r="DD692" s="98"/>
      <c r="DE692" s="98"/>
      <c r="DF692" s="98"/>
      <c r="DG692" s="98"/>
      <c r="DH692" s="98"/>
      <c r="DI692" s="98"/>
      <c r="DJ692" s="98"/>
      <c r="DK692" s="98"/>
      <c r="DL692" s="98"/>
      <c r="DM692" s="98"/>
      <c r="DN692" s="98"/>
      <c r="DO692" s="98"/>
      <c r="DP692" s="98"/>
      <c r="DQ692" s="98"/>
      <c r="DR692" s="98"/>
      <c r="DS692" s="98"/>
      <c r="DT692" s="98"/>
      <c r="DU692" s="98"/>
      <c r="DV692" s="98"/>
      <c r="DW692" s="98"/>
      <c r="DX692" s="98"/>
      <c r="DY692" s="98"/>
      <c r="DZ692" s="98"/>
      <c r="EA692" s="98"/>
      <c r="EB692" s="98"/>
      <c r="EC692" s="98"/>
      <c r="ED692" s="98"/>
      <c r="EE692" s="98"/>
      <c r="EF692" s="98"/>
      <c r="EG692" s="98"/>
      <c r="EH692" s="98"/>
      <c r="EI692" s="98"/>
      <c r="EJ692" s="98"/>
      <c r="EK692" s="98"/>
      <c r="EL692" s="98"/>
      <c r="EM692" s="98"/>
      <c r="EN692" s="98"/>
      <c r="EO692" s="98"/>
      <c r="EP692" s="98"/>
      <c r="EQ692" s="98"/>
      <c r="ER692" s="98"/>
      <c r="ES692" s="98"/>
      <c r="ET692" s="98"/>
      <c r="EU692" s="98"/>
      <c r="EV692" s="98"/>
      <c r="EW692" s="98"/>
      <c r="EX692" s="98"/>
      <c r="EY692" s="98"/>
      <c r="EZ692" s="98"/>
      <c r="FA692" s="98"/>
      <c r="FB692" s="98"/>
      <c r="FC692" s="98"/>
      <c r="FD692" s="98"/>
      <c r="FE692" s="98"/>
      <c r="FF692" s="98"/>
      <c r="FG692" s="98"/>
      <c r="FH692" s="98"/>
      <c r="FI692" s="98"/>
      <c r="FJ692" s="98"/>
      <c r="FK692" s="98"/>
      <c r="FL692" s="98"/>
      <c r="FM692" s="98"/>
      <c r="FN692" s="98"/>
      <c r="FO692" s="98"/>
      <c r="FP692" s="98"/>
      <c r="FQ692" s="98"/>
      <c r="FR692" s="98"/>
      <c r="FS692" s="98"/>
      <c r="FT692" s="98"/>
      <c r="FU692" s="98"/>
      <c r="FV692" s="98"/>
      <c r="FW692" s="98"/>
      <c r="FX692" s="98"/>
      <c r="FY692" s="98"/>
      <c r="FZ692" s="98"/>
      <c r="GA692" s="98"/>
      <c r="GB692" s="98"/>
      <c r="GC692" s="98"/>
      <c r="GD692" s="98"/>
      <c r="GE692" s="98"/>
      <c r="GF692" s="98"/>
      <c r="GG692" s="98"/>
      <c r="GH692" s="98"/>
      <c r="GI692" s="98"/>
      <c r="GJ692" s="98"/>
      <c r="GK692" s="98"/>
      <c r="GL692" s="98"/>
      <c r="GM692" s="98"/>
      <c r="GN692" s="98"/>
      <c r="GO692" s="98"/>
      <c r="GP692" s="98"/>
      <c r="GQ692" s="98"/>
      <c r="GR692" s="98"/>
      <c r="GS692" s="98"/>
      <c r="GT692" s="98"/>
      <c r="GU692" s="98"/>
      <c r="GV692" s="98"/>
      <c r="GW692" s="98"/>
      <c r="GX692" s="98"/>
      <c r="GY692" s="98"/>
      <c r="GZ692" s="98"/>
      <c r="HA692" s="98"/>
      <c r="HB692" s="98"/>
      <c r="HC692" s="98"/>
      <c r="HD692" s="98"/>
      <c r="HE692" s="98"/>
      <c r="HF692" s="98"/>
      <c r="HG692" s="98"/>
      <c r="HH692" s="98"/>
      <c r="HI692" s="98"/>
      <c r="HJ692" s="98"/>
      <c r="HK692" s="98"/>
      <c r="HL692" s="98"/>
      <c r="HM692" s="98"/>
      <c r="HN692" s="98"/>
      <c r="HO692" s="98"/>
      <c r="HP692" s="98"/>
      <c r="HQ692" s="98"/>
      <c r="HR692" s="98"/>
      <c r="HS692" s="98"/>
      <c r="HT692" s="98"/>
    </row>
    <row r="693" spans="1:228" ht="15">
      <c r="A693" s="6" t="s">
        <v>1091</v>
      </c>
      <c r="B693" s="7" t="s">
        <v>1092</v>
      </c>
      <c r="C693" s="8">
        <v>558.6</v>
      </c>
      <c r="D693" s="27">
        <v>0</v>
      </c>
      <c r="E693" s="28">
        <v>0</v>
      </c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  <c r="AM693" s="98"/>
      <c r="AN693" s="98"/>
      <c r="AO693" s="98"/>
      <c r="AP693" s="98"/>
      <c r="AQ693" s="98"/>
      <c r="AR693" s="98"/>
      <c r="AS693" s="98"/>
      <c r="AT693" s="98"/>
      <c r="AU693" s="98"/>
      <c r="AV693" s="98"/>
      <c r="AW693" s="98"/>
      <c r="AX693" s="98"/>
      <c r="AY693" s="98"/>
      <c r="AZ693" s="98"/>
      <c r="BA693" s="98"/>
      <c r="BB693" s="98"/>
      <c r="BC693" s="98"/>
      <c r="BD693" s="98"/>
      <c r="BE693" s="98"/>
      <c r="BF693" s="98"/>
      <c r="BG693" s="98"/>
      <c r="BH693" s="98"/>
      <c r="BI693" s="98"/>
      <c r="BJ693" s="98"/>
      <c r="BK693" s="98"/>
      <c r="BL693" s="98"/>
      <c r="BM693" s="98"/>
      <c r="BN693" s="98"/>
      <c r="BO693" s="98"/>
      <c r="BP693" s="98"/>
      <c r="BQ693" s="98"/>
      <c r="BR693" s="98"/>
      <c r="BS693" s="98"/>
      <c r="BT693" s="98"/>
      <c r="BU693" s="98"/>
      <c r="BV693" s="98"/>
      <c r="BW693" s="98"/>
      <c r="BX693" s="98"/>
      <c r="BY693" s="98"/>
      <c r="BZ693" s="98"/>
      <c r="CA693" s="98"/>
      <c r="CB693" s="98"/>
      <c r="CC693" s="98"/>
      <c r="CD693" s="98"/>
      <c r="CE693" s="98"/>
      <c r="CF693" s="98"/>
      <c r="CG693" s="98"/>
      <c r="CH693" s="98"/>
      <c r="CI693" s="98"/>
      <c r="CJ693" s="98"/>
      <c r="CK693" s="98"/>
      <c r="CL693" s="98"/>
      <c r="CM693" s="98"/>
      <c r="CN693" s="98"/>
      <c r="CO693" s="98"/>
      <c r="CP693" s="98"/>
      <c r="CQ693" s="98"/>
      <c r="CR693" s="98"/>
      <c r="CS693" s="98"/>
      <c r="CT693" s="98"/>
      <c r="CU693" s="98"/>
      <c r="CV693" s="98"/>
      <c r="CW693" s="98"/>
      <c r="CX693" s="98"/>
      <c r="CY693" s="98"/>
      <c r="CZ693" s="98"/>
      <c r="DA693" s="98"/>
      <c r="DB693" s="98"/>
      <c r="DC693" s="98"/>
      <c r="DD693" s="98"/>
      <c r="DE693" s="98"/>
      <c r="DF693" s="98"/>
      <c r="DG693" s="98"/>
      <c r="DH693" s="98"/>
      <c r="DI693" s="98"/>
      <c r="DJ693" s="98"/>
      <c r="DK693" s="98"/>
      <c r="DL693" s="98"/>
      <c r="DM693" s="98"/>
      <c r="DN693" s="98"/>
      <c r="DO693" s="98"/>
      <c r="DP693" s="98"/>
      <c r="DQ693" s="98"/>
      <c r="DR693" s="98"/>
      <c r="DS693" s="98"/>
      <c r="DT693" s="98"/>
      <c r="DU693" s="98"/>
      <c r="DV693" s="98"/>
      <c r="DW693" s="98"/>
      <c r="DX693" s="98"/>
      <c r="DY693" s="98"/>
      <c r="DZ693" s="98"/>
      <c r="EA693" s="98"/>
      <c r="EB693" s="98"/>
      <c r="EC693" s="98"/>
      <c r="ED693" s="98"/>
      <c r="EE693" s="98"/>
      <c r="EF693" s="98"/>
      <c r="EG693" s="98"/>
      <c r="EH693" s="98"/>
      <c r="EI693" s="98"/>
      <c r="EJ693" s="98"/>
      <c r="EK693" s="98"/>
      <c r="EL693" s="98"/>
      <c r="EM693" s="98"/>
      <c r="EN693" s="98"/>
      <c r="EO693" s="98"/>
      <c r="EP693" s="98"/>
      <c r="EQ693" s="98"/>
      <c r="ER693" s="98"/>
      <c r="ES693" s="98"/>
      <c r="ET693" s="98"/>
      <c r="EU693" s="98"/>
      <c r="EV693" s="98"/>
      <c r="EW693" s="98"/>
      <c r="EX693" s="98"/>
      <c r="EY693" s="98"/>
      <c r="EZ693" s="98"/>
      <c r="FA693" s="98"/>
      <c r="FB693" s="98"/>
      <c r="FC693" s="98"/>
      <c r="FD693" s="98"/>
      <c r="FE693" s="98"/>
      <c r="FF693" s="98"/>
      <c r="FG693" s="98"/>
      <c r="FH693" s="98"/>
      <c r="FI693" s="98"/>
      <c r="FJ693" s="98"/>
      <c r="FK693" s="98"/>
      <c r="FL693" s="98"/>
      <c r="FM693" s="98"/>
      <c r="FN693" s="98"/>
      <c r="FO693" s="98"/>
      <c r="FP693" s="98"/>
      <c r="FQ693" s="98"/>
      <c r="FR693" s="98"/>
      <c r="FS693" s="98"/>
      <c r="FT693" s="98"/>
      <c r="FU693" s="98"/>
      <c r="FV693" s="98"/>
      <c r="FW693" s="98"/>
      <c r="FX693" s="98"/>
      <c r="FY693" s="98"/>
      <c r="FZ693" s="98"/>
      <c r="GA693" s="98"/>
      <c r="GB693" s="98"/>
      <c r="GC693" s="98"/>
      <c r="GD693" s="98"/>
      <c r="GE693" s="98"/>
      <c r="GF693" s="98"/>
      <c r="GG693" s="98"/>
      <c r="GH693" s="98"/>
      <c r="GI693" s="98"/>
      <c r="GJ693" s="98"/>
      <c r="GK693" s="98"/>
      <c r="GL693" s="98"/>
      <c r="GM693" s="98"/>
      <c r="GN693" s="98"/>
      <c r="GO693" s="98"/>
      <c r="GP693" s="98"/>
      <c r="GQ693" s="98"/>
      <c r="GR693" s="98"/>
      <c r="GS693" s="98"/>
      <c r="GT693" s="98"/>
      <c r="GU693" s="98"/>
      <c r="GV693" s="98"/>
      <c r="GW693" s="98"/>
      <c r="GX693" s="98"/>
      <c r="GY693" s="98"/>
      <c r="GZ693" s="98"/>
      <c r="HA693" s="98"/>
      <c r="HB693" s="98"/>
      <c r="HC693" s="98"/>
      <c r="HD693" s="98"/>
      <c r="HE693" s="98"/>
      <c r="HF693" s="98"/>
      <c r="HG693" s="98"/>
      <c r="HH693" s="98"/>
      <c r="HI693" s="98"/>
      <c r="HJ693" s="98"/>
      <c r="HK693" s="98"/>
      <c r="HL693" s="98"/>
      <c r="HM693" s="98"/>
      <c r="HN693" s="98"/>
      <c r="HO693" s="98"/>
      <c r="HP693" s="98"/>
      <c r="HQ693" s="98"/>
      <c r="HR693" s="98"/>
      <c r="HS693" s="98"/>
      <c r="HT693" s="98"/>
    </row>
    <row r="694" spans="1:228" ht="15">
      <c r="A694" s="6" t="s">
        <v>1093</v>
      </c>
      <c r="B694" s="7" t="s">
        <v>1094</v>
      </c>
      <c r="C694" s="8">
        <v>562.8</v>
      </c>
      <c r="D694" s="27">
        <v>0</v>
      </c>
      <c r="E694" s="28">
        <v>0</v>
      </c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  <c r="AM694" s="98"/>
      <c r="AN694" s="98"/>
      <c r="AO694" s="98"/>
      <c r="AP694" s="98"/>
      <c r="AQ694" s="98"/>
      <c r="AR694" s="98"/>
      <c r="AS694" s="98"/>
      <c r="AT694" s="98"/>
      <c r="AU694" s="98"/>
      <c r="AV694" s="98"/>
      <c r="AW694" s="98"/>
      <c r="AX694" s="98"/>
      <c r="AY694" s="98"/>
      <c r="AZ694" s="98"/>
      <c r="BA694" s="98"/>
      <c r="BB694" s="98"/>
      <c r="BC694" s="98"/>
      <c r="BD694" s="98"/>
      <c r="BE694" s="98"/>
      <c r="BF694" s="98"/>
      <c r="BG694" s="98"/>
      <c r="BH694" s="98"/>
      <c r="BI694" s="98"/>
      <c r="BJ694" s="98"/>
      <c r="BK694" s="98"/>
      <c r="BL694" s="98"/>
      <c r="BM694" s="98"/>
      <c r="BN694" s="98"/>
      <c r="BO694" s="98"/>
      <c r="BP694" s="98"/>
      <c r="BQ694" s="98"/>
      <c r="BR694" s="98"/>
      <c r="BS694" s="98"/>
      <c r="BT694" s="98"/>
      <c r="BU694" s="98"/>
      <c r="BV694" s="98"/>
      <c r="BW694" s="98"/>
      <c r="BX694" s="98"/>
      <c r="BY694" s="98"/>
      <c r="BZ694" s="98"/>
      <c r="CA694" s="98"/>
      <c r="CB694" s="98"/>
      <c r="CC694" s="98"/>
      <c r="CD694" s="98"/>
      <c r="CE694" s="98"/>
      <c r="CF694" s="98"/>
      <c r="CG694" s="98"/>
      <c r="CH694" s="98"/>
      <c r="CI694" s="98"/>
      <c r="CJ694" s="98"/>
      <c r="CK694" s="98"/>
      <c r="CL694" s="98"/>
      <c r="CM694" s="98"/>
      <c r="CN694" s="98"/>
      <c r="CO694" s="98"/>
      <c r="CP694" s="98"/>
      <c r="CQ694" s="98"/>
      <c r="CR694" s="98"/>
      <c r="CS694" s="98"/>
      <c r="CT694" s="98"/>
      <c r="CU694" s="98"/>
      <c r="CV694" s="98"/>
      <c r="CW694" s="98"/>
      <c r="CX694" s="98"/>
      <c r="CY694" s="98"/>
      <c r="CZ694" s="98"/>
      <c r="DA694" s="98"/>
      <c r="DB694" s="98"/>
      <c r="DC694" s="98"/>
      <c r="DD694" s="98"/>
      <c r="DE694" s="98"/>
      <c r="DF694" s="98"/>
      <c r="DG694" s="98"/>
      <c r="DH694" s="98"/>
      <c r="DI694" s="98"/>
      <c r="DJ694" s="98"/>
      <c r="DK694" s="98"/>
      <c r="DL694" s="98"/>
      <c r="DM694" s="98"/>
      <c r="DN694" s="98"/>
      <c r="DO694" s="98"/>
      <c r="DP694" s="98"/>
      <c r="DQ694" s="98"/>
      <c r="DR694" s="98"/>
      <c r="DS694" s="98"/>
      <c r="DT694" s="98"/>
      <c r="DU694" s="98"/>
      <c r="DV694" s="98"/>
      <c r="DW694" s="98"/>
      <c r="DX694" s="98"/>
      <c r="DY694" s="98"/>
      <c r="DZ694" s="98"/>
      <c r="EA694" s="98"/>
      <c r="EB694" s="98"/>
      <c r="EC694" s="98"/>
      <c r="ED694" s="98"/>
      <c r="EE694" s="98"/>
      <c r="EF694" s="98"/>
      <c r="EG694" s="98"/>
      <c r="EH694" s="98"/>
      <c r="EI694" s="98"/>
      <c r="EJ694" s="98"/>
      <c r="EK694" s="98"/>
      <c r="EL694" s="98"/>
      <c r="EM694" s="98"/>
      <c r="EN694" s="98"/>
      <c r="EO694" s="98"/>
      <c r="EP694" s="98"/>
      <c r="EQ694" s="98"/>
      <c r="ER694" s="98"/>
      <c r="ES694" s="98"/>
      <c r="ET694" s="98"/>
      <c r="EU694" s="98"/>
      <c r="EV694" s="98"/>
      <c r="EW694" s="98"/>
      <c r="EX694" s="98"/>
      <c r="EY694" s="98"/>
      <c r="EZ694" s="98"/>
      <c r="FA694" s="98"/>
      <c r="FB694" s="98"/>
      <c r="FC694" s="98"/>
      <c r="FD694" s="98"/>
      <c r="FE694" s="98"/>
      <c r="FF694" s="98"/>
      <c r="FG694" s="98"/>
      <c r="FH694" s="98"/>
      <c r="FI694" s="98"/>
      <c r="FJ694" s="98"/>
      <c r="FK694" s="98"/>
      <c r="FL694" s="98"/>
      <c r="FM694" s="98"/>
      <c r="FN694" s="98"/>
      <c r="FO694" s="98"/>
      <c r="FP694" s="98"/>
      <c r="FQ694" s="98"/>
      <c r="FR694" s="98"/>
      <c r="FS694" s="98"/>
      <c r="FT694" s="98"/>
      <c r="FU694" s="98"/>
      <c r="FV694" s="98"/>
      <c r="FW694" s="98"/>
      <c r="FX694" s="98"/>
      <c r="FY694" s="98"/>
      <c r="FZ694" s="98"/>
      <c r="GA694" s="98"/>
      <c r="GB694" s="98"/>
      <c r="GC694" s="98"/>
      <c r="GD694" s="98"/>
      <c r="GE694" s="98"/>
      <c r="GF694" s="98"/>
      <c r="GG694" s="98"/>
      <c r="GH694" s="98"/>
      <c r="GI694" s="98"/>
      <c r="GJ694" s="98"/>
      <c r="GK694" s="98"/>
      <c r="GL694" s="98"/>
      <c r="GM694" s="98"/>
      <c r="GN694" s="98"/>
      <c r="GO694" s="98"/>
      <c r="GP694" s="98"/>
      <c r="GQ694" s="98"/>
      <c r="GR694" s="98"/>
      <c r="GS694" s="98"/>
      <c r="GT694" s="98"/>
      <c r="GU694" s="98"/>
      <c r="GV694" s="98"/>
      <c r="GW694" s="98"/>
      <c r="GX694" s="98"/>
      <c r="GY694" s="98"/>
      <c r="GZ694" s="98"/>
      <c r="HA694" s="98"/>
      <c r="HB694" s="98"/>
      <c r="HC694" s="98"/>
      <c r="HD694" s="98"/>
      <c r="HE694" s="98"/>
      <c r="HF694" s="98"/>
      <c r="HG694" s="98"/>
      <c r="HH694" s="98"/>
      <c r="HI694" s="98"/>
      <c r="HJ694" s="98"/>
      <c r="HK694" s="98"/>
      <c r="HL694" s="98"/>
      <c r="HM694" s="98"/>
      <c r="HN694" s="98"/>
      <c r="HO694" s="98"/>
      <c r="HP694" s="98"/>
      <c r="HQ694" s="98"/>
      <c r="HR694" s="98"/>
      <c r="HS694" s="98"/>
      <c r="HT694" s="98"/>
    </row>
    <row r="695" spans="1:228" ht="15">
      <c r="A695" s="6" t="s">
        <v>1095</v>
      </c>
      <c r="B695" s="7" t="s">
        <v>1096</v>
      </c>
      <c r="C695" s="8">
        <v>562.8</v>
      </c>
      <c r="D695" s="27">
        <v>0</v>
      </c>
      <c r="E695" s="28">
        <v>0</v>
      </c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  <c r="AM695" s="98"/>
      <c r="AN695" s="98"/>
      <c r="AO695" s="98"/>
      <c r="AP695" s="98"/>
      <c r="AQ695" s="98"/>
      <c r="AR695" s="98"/>
      <c r="AS695" s="98"/>
      <c r="AT695" s="98"/>
      <c r="AU695" s="98"/>
      <c r="AV695" s="98"/>
      <c r="AW695" s="98"/>
      <c r="AX695" s="98"/>
      <c r="AY695" s="98"/>
      <c r="AZ695" s="98"/>
      <c r="BA695" s="98"/>
      <c r="BB695" s="98"/>
      <c r="BC695" s="98"/>
      <c r="BD695" s="98"/>
      <c r="BE695" s="98"/>
      <c r="BF695" s="98"/>
      <c r="BG695" s="98"/>
      <c r="BH695" s="98"/>
      <c r="BI695" s="98"/>
      <c r="BJ695" s="98"/>
      <c r="BK695" s="98"/>
      <c r="BL695" s="98"/>
      <c r="BM695" s="98"/>
      <c r="BN695" s="98"/>
      <c r="BO695" s="98"/>
      <c r="BP695" s="98"/>
      <c r="BQ695" s="98"/>
      <c r="BR695" s="98"/>
      <c r="BS695" s="98"/>
      <c r="BT695" s="98"/>
      <c r="BU695" s="98"/>
      <c r="BV695" s="98"/>
      <c r="BW695" s="98"/>
      <c r="BX695" s="98"/>
      <c r="BY695" s="98"/>
      <c r="BZ695" s="98"/>
      <c r="CA695" s="98"/>
      <c r="CB695" s="98"/>
      <c r="CC695" s="98"/>
      <c r="CD695" s="98"/>
      <c r="CE695" s="98"/>
      <c r="CF695" s="98"/>
      <c r="CG695" s="98"/>
      <c r="CH695" s="98"/>
      <c r="CI695" s="98"/>
      <c r="CJ695" s="98"/>
      <c r="CK695" s="98"/>
      <c r="CL695" s="98"/>
      <c r="CM695" s="98"/>
      <c r="CN695" s="98"/>
      <c r="CO695" s="98"/>
      <c r="CP695" s="98"/>
      <c r="CQ695" s="98"/>
      <c r="CR695" s="98"/>
      <c r="CS695" s="98"/>
      <c r="CT695" s="98"/>
      <c r="CU695" s="98"/>
      <c r="CV695" s="98"/>
      <c r="CW695" s="98"/>
      <c r="CX695" s="98"/>
      <c r="CY695" s="98"/>
      <c r="CZ695" s="98"/>
      <c r="DA695" s="98"/>
      <c r="DB695" s="98"/>
      <c r="DC695" s="98"/>
      <c r="DD695" s="98"/>
      <c r="DE695" s="98"/>
      <c r="DF695" s="98"/>
      <c r="DG695" s="98"/>
      <c r="DH695" s="98"/>
      <c r="DI695" s="98"/>
      <c r="DJ695" s="98"/>
      <c r="DK695" s="98"/>
      <c r="DL695" s="98"/>
      <c r="DM695" s="98"/>
      <c r="DN695" s="98"/>
      <c r="DO695" s="98"/>
      <c r="DP695" s="98"/>
      <c r="DQ695" s="98"/>
      <c r="DR695" s="98"/>
      <c r="DS695" s="98"/>
      <c r="DT695" s="98"/>
      <c r="DU695" s="98"/>
      <c r="DV695" s="98"/>
      <c r="DW695" s="98"/>
      <c r="DX695" s="98"/>
      <c r="DY695" s="98"/>
      <c r="DZ695" s="98"/>
      <c r="EA695" s="98"/>
      <c r="EB695" s="98"/>
      <c r="EC695" s="98"/>
      <c r="ED695" s="98"/>
      <c r="EE695" s="98"/>
      <c r="EF695" s="98"/>
      <c r="EG695" s="98"/>
      <c r="EH695" s="98"/>
      <c r="EI695" s="98"/>
      <c r="EJ695" s="98"/>
      <c r="EK695" s="98"/>
      <c r="EL695" s="98"/>
      <c r="EM695" s="98"/>
      <c r="EN695" s="98"/>
      <c r="EO695" s="98"/>
      <c r="EP695" s="98"/>
      <c r="EQ695" s="98"/>
      <c r="ER695" s="98"/>
      <c r="ES695" s="98"/>
      <c r="ET695" s="98"/>
      <c r="EU695" s="98"/>
      <c r="EV695" s="98"/>
      <c r="EW695" s="98"/>
      <c r="EX695" s="98"/>
      <c r="EY695" s="98"/>
      <c r="EZ695" s="98"/>
      <c r="FA695" s="98"/>
      <c r="FB695" s="98"/>
      <c r="FC695" s="98"/>
      <c r="FD695" s="98"/>
      <c r="FE695" s="98"/>
      <c r="FF695" s="98"/>
      <c r="FG695" s="98"/>
      <c r="FH695" s="98"/>
      <c r="FI695" s="98"/>
      <c r="FJ695" s="98"/>
      <c r="FK695" s="98"/>
      <c r="FL695" s="98"/>
      <c r="FM695" s="98"/>
      <c r="FN695" s="98"/>
      <c r="FO695" s="98"/>
      <c r="FP695" s="98"/>
      <c r="FQ695" s="98"/>
      <c r="FR695" s="98"/>
      <c r="FS695" s="98"/>
      <c r="FT695" s="98"/>
      <c r="FU695" s="98"/>
      <c r="FV695" s="98"/>
      <c r="FW695" s="98"/>
      <c r="FX695" s="98"/>
      <c r="FY695" s="98"/>
      <c r="FZ695" s="98"/>
      <c r="GA695" s="98"/>
      <c r="GB695" s="98"/>
      <c r="GC695" s="98"/>
      <c r="GD695" s="98"/>
      <c r="GE695" s="98"/>
      <c r="GF695" s="98"/>
      <c r="GG695" s="98"/>
      <c r="GH695" s="98"/>
      <c r="GI695" s="98"/>
      <c r="GJ695" s="98"/>
      <c r="GK695" s="98"/>
      <c r="GL695" s="98"/>
      <c r="GM695" s="98"/>
      <c r="GN695" s="98"/>
      <c r="GO695" s="98"/>
      <c r="GP695" s="98"/>
      <c r="GQ695" s="98"/>
      <c r="GR695" s="98"/>
      <c r="GS695" s="98"/>
      <c r="GT695" s="98"/>
      <c r="GU695" s="98"/>
      <c r="GV695" s="98"/>
      <c r="GW695" s="98"/>
      <c r="GX695" s="98"/>
      <c r="GY695" s="98"/>
      <c r="GZ695" s="98"/>
      <c r="HA695" s="98"/>
      <c r="HB695" s="98"/>
      <c r="HC695" s="98"/>
      <c r="HD695" s="98"/>
      <c r="HE695" s="98"/>
      <c r="HF695" s="98"/>
      <c r="HG695" s="98"/>
      <c r="HH695" s="98"/>
      <c r="HI695" s="98"/>
      <c r="HJ695" s="98"/>
      <c r="HK695" s="98"/>
      <c r="HL695" s="98"/>
      <c r="HM695" s="98"/>
      <c r="HN695" s="98"/>
      <c r="HO695" s="98"/>
      <c r="HP695" s="98"/>
      <c r="HQ695" s="98"/>
      <c r="HR695" s="98"/>
      <c r="HS695" s="98"/>
      <c r="HT695" s="98"/>
    </row>
    <row r="696" spans="1:228" ht="15">
      <c r="A696" s="6" t="s">
        <v>1097</v>
      </c>
      <c r="B696" s="7" t="s">
        <v>1098</v>
      </c>
      <c r="C696" s="8">
        <v>558.6</v>
      </c>
      <c r="D696" s="27">
        <v>0</v>
      </c>
      <c r="E696" s="28">
        <v>0</v>
      </c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  <c r="AM696" s="98"/>
      <c r="AN696" s="98"/>
      <c r="AO696" s="98"/>
      <c r="AP696" s="98"/>
      <c r="AQ696" s="98"/>
      <c r="AR696" s="98"/>
      <c r="AS696" s="98"/>
      <c r="AT696" s="98"/>
      <c r="AU696" s="98"/>
      <c r="AV696" s="98"/>
      <c r="AW696" s="98"/>
      <c r="AX696" s="98"/>
      <c r="AY696" s="98"/>
      <c r="AZ696" s="98"/>
      <c r="BA696" s="98"/>
      <c r="BB696" s="98"/>
      <c r="BC696" s="98"/>
      <c r="BD696" s="98"/>
      <c r="BE696" s="98"/>
      <c r="BF696" s="98"/>
      <c r="BG696" s="98"/>
      <c r="BH696" s="98"/>
      <c r="BI696" s="98"/>
      <c r="BJ696" s="98"/>
      <c r="BK696" s="98"/>
      <c r="BL696" s="98"/>
      <c r="BM696" s="98"/>
      <c r="BN696" s="98"/>
      <c r="BO696" s="98"/>
      <c r="BP696" s="98"/>
      <c r="BQ696" s="98"/>
      <c r="BR696" s="98"/>
      <c r="BS696" s="98"/>
      <c r="BT696" s="98"/>
      <c r="BU696" s="98"/>
      <c r="BV696" s="98"/>
      <c r="BW696" s="98"/>
      <c r="BX696" s="98"/>
      <c r="BY696" s="98"/>
      <c r="BZ696" s="98"/>
      <c r="CA696" s="98"/>
      <c r="CB696" s="98"/>
      <c r="CC696" s="98"/>
      <c r="CD696" s="98"/>
      <c r="CE696" s="98"/>
      <c r="CF696" s="98"/>
      <c r="CG696" s="98"/>
      <c r="CH696" s="98"/>
      <c r="CI696" s="98"/>
      <c r="CJ696" s="98"/>
      <c r="CK696" s="98"/>
      <c r="CL696" s="98"/>
      <c r="CM696" s="98"/>
      <c r="CN696" s="98"/>
      <c r="CO696" s="98"/>
      <c r="CP696" s="98"/>
      <c r="CQ696" s="98"/>
      <c r="CR696" s="98"/>
      <c r="CS696" s="98"/>
      <c r="CT696" s="98"/>
      <c r="CU696" s="98"/>
      <c r="CV696" s="98"/>
      <c r="CW696" s="98"/>
      <c r="CX696" s="98"/>
      <c r="CY696" s="98"/>
      <c r="CZ696" s="98"/>
      <c r="DA696" s="98"/>
      <c r="DB696" s="98"/>
      <c r="DC696" s="98"/>
      <c r="DD696" s="98"/>
      <c r="DE696" s="98"/>
      <c r="DF696" s="98"/>
      <c r="DG696" s="98"/>
      <c r="DH696" s="98"/>
      <c r="DI696" s="98"/>
      <c r="DJ696" s="98"/>
      <c r="DK696" s="98"/>
      <c r="DL696" s="98"/>
      <c r="DM696" s="98"/>
      <c r="DN696" s="98"/>
      <c r="DO696" s="98"/>
      <c r="DP696" s="98"/>
      <c r="DQ696" s="98"/>
      <c r="DR696" s="98"/>
      <c r="DS696" s="98"/>
      <c r="DT696" s="98"/>
      <c r="DU696" s="98"/>
      <c r="DV696" s="98"/>
      <c r="DW696" s="98"/>
      <c r="DX696" s="98"/>
      <c r="DY696" s="98"/>
      <c r="DZ696" s="98"/>
      <c r="EA696" s="98"/>
      <c r="EB696" s="98"/>
      <c r="EC696" s="98"/>
      <c r="ED696" s="98"/>
      <c r="EE696" s="98"/>
      <c r="EF696" s="98"/>
      <c r="EG696" s="98"/>
      <c r="EH696" s="98"/>
      <c r="EI696" s="98"/>
      <c r="EJ696" s="98"/>
      <c r="EK696" s="98"/>
      <c r="EL696" s="98"/>
      <c r="EM696" s="98"/>
      <c r="EN696" s="98"/>
      <c r="EO696" s="98"/>
      <c r="EP696" s="98"/>
      <c r="EQ696" s="98"/>
      <c r="ER696" s="98"/>
      <c r="ES696" s="98"/>
      <c r="ET696" s="98"/>
      <c r="EU696" s="98"/>
      <c r="EV696" s="98"/>
      <c r="EW696" s="98"/>
      <c r="EX696" s="98"/>
      <c r="EY696" s="98"/>
      <c r="EZ696" s="98"/>
      <c r="FA696" s="98"/>
      <c r="FB696" s="98"/>
      <c r="FC696" s="98"/>
      <c r="FD696" s="98"/>
      <c r="FE696" s="98"/>
      <c r="FF696" s="98"/>
      <c r="FG696" s="98"/>
      <c r="FH696" s="98"/>
      <c r="FI696" s="98"/>
      <c r="FJ696" s="98"/>
      <c r="FK696" s="98"/>
      <c r="FL696" s="98"/>
      <c r="FM696" s="98"/>
      <c r="FN696" s="98"/>
      <c r="FO696" s="98"/>
      <c r="FP696" s="98"/>
      <c r="FQ696" s="98"/>
      <c r="FR696" s="98"/>
      <c r="FS696" s="98"/>
      <c r="FT696" s="98"/>
      <c r="FU696" s="98"/>
      <c r="FV696" s="98"/>
      <c r="FW696" s="98"/>
      <c r="FX696" s="98"/>
      <c r="FY696" s="98"/>
      <c r="FZ696" s="98"/>
      <c r="GA696" s="98"/>
      <c r="GB696" s="98"/>
      <c r="GC696" s="98"/>
      <c r="GD696" s="98"/>
      <c r="GE696" s="98"/>
      <c r="GF696" s="98"/>
      <c r="GG696" s="98"/>
      <c r="GH696" s="98"/>
      <c r="GI696" s="98"/>
      <c r="GJ696" s="98"/>
      <c r="GK696" s="98"/>
      <c r="GL696" s="98"/>
      <c r="GM696" s="98"/>
      <c r="GN696" s="98"/>
      <c r="GO696" s="98"/>
      <c r="GP696" s="98"/>
      <c r="GQ696" s="98"/>
      <c r="GR696" s="98"/>
      <c r="GS696" s="98"/>
      <c r="GT696" s="98"/>
      <c r="GU696" s="98"/>
      <c r="GV696" s="98"/>
      <c r="GW696" s="98"/>
      <c r="GX696" s="98"/>
      <c r="GY696" s="98"/>
      <c r="GZ696" s="98"/>
      <c r="HA696" s="98"/>
      <c r="HB696" s="98"/>
      <c r="HC696" s="98"/>
      <c r="HD696" s="98"/>
      <c r="HE696" s="98"/>
      <c r="HF696" s="98"/>
      <c r="HG696" s="98"/>
      <c r="HH696" s="98"/>
      <c r="HI696" s="98"/>
      <c r="HJ696" s="98"/>
      <c r="HK696" s="98"/>
      <c r="HL696" s="98"/>
      <c r="HM696" s="98"/>
      <c r="HN696" s="98"/>
      <c r="HO696" s="98"/>
      <c r="HP696" s="98"/>
      <c r="HQ696" s="98"/>
      <c r="HR696" s="98"/>
      <c r="HS696" s="98"/>
      <c r="HT696" s="98"/>
    </row>
    <row r="697" spans="1:228" ht="15">
      <c r="A697" s="6" t="s">
        <v>1099</v>
      </c>
      <c r="B697" s="7" t="s">
        <v>1100</v>
      </c>
      <c r="C697" s="8">
        <v>880.6</v>
      </c>
      <c r="D697" s="27">
        <v>0</v>
      </c>
      <c r="E697" s="28">
        <v>0</v>
      </c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  <c r="AD697" s="98"/>
      <c r="AE697" s="98"/>
      <c r="AF697" s="98"/>
      <c r="AG697" s="98"/>
      <c r="AH697" s="98"/>
      <c r="AI697" s="98"/>
      <c r="AJ697" s="98"/>
      <c r="AK697" s="98"/>
      <c r="AL697" s="98"/>
      <c r="AM697" s="98"/>
      <c r="AN697" s="98"/>
      <c r="AO697" s="98"/>
      <c r="AP697" s="98"/>
      <c r="AQ697" s="98"/>
      <c r="AR697" s="98"/>
      <c r="AS697" s="98"/>
      <c r="AT697" s="98"/>
      <c r="AU697" s="98"/>
      <c r="AV697" s="98"/>
      <c r="AW697" s="98"/>
      <c r="AX697" s="98"/>
      <c r="AY697" s="98"/>
      <c r="AZ697" s="98"/>
      <c r="BA697" s="98"/>
      <c r="BB697" s="98"/>
      <c r="BC697" s="98"/>
      <c r="BD697" s="98"/>
      <c r="BE697" s="98"/>
      <c r="BF697" s="98"/>
      <c r="BG697" s="98"/>
      <c r="BH697" s="98"/>
      <c r="BI697" s="98"/>
      <c r="BJ697" s="98"/>
      <c r="BK697" s="98"/>
      <c r="BL697" s="98"/>
      <c r="BM697" s="98"/>
      <c r="BN697" s="98"/>
      <c r="BO697" s="98"/>
      <c r="BP697" s="98"/>
      <c r="BQ697" s="98"/>
      <c r="BR697" s="98"/>
      <c r="BS697" s="98"/>
      <c r="BT697" s="98"/>
      <c r="BU697" s="98"/>
      <c r="BV697" s="98"/>
      <c r="BW697" s="98"/>
      <c r="BX697" s="98"/>
      <c r="BY697" s="98"/>
      <c r="BZ697" s="98"/>
      <c r="CA697" s="98"/>
      <c r="CB697" s="98"/>
      <c r="CC697" s="98"/>
      <c r="CD697" s="98"/>
      <c r="CE697" s="98"/>
      <c r="CF697" s="98"/>
      <c r="CG697" s="98"/>
      <c r="CH697" s="98"/>
      <c r="CI697" s="98"/>
      <c r="CJ697" s="98"/>
      <c r="CK697" s="98"/>
      <c r="CL697" s="98"/>
      <c r="CM697" s="98"/>
      <c r="CN697" s="98"/>
      <c r="CO697" s="98"/>
      <c r="CP697" s="98"/>
      <c r="CQ697" s="98"/>
      <c r="CR697" s="98"/>
      <c r="CS697" s="98"/>
      <c r="CT697" s="98"/>
      <c r="CU697" s="98"/>
      <c r="CV697" s="98"/>
      <c r="CW697" s="98"/>
      <c r="CX697" s="98"/>
      <c r="CY697" s="98"/>
      <c r="CZ697" s="98"/>
      <c r="DA697" s="98"/>
      <c r="DB697" s="98"/>
      <c r="DC697" s="98"/>
      <c r="DD697" s="98"/>
      <c r="DE697" s="98"/>
      <c r="DF697" s="98"/>
      <c r="DG697" s="98"/>
      <c r="DH697" s="98"/>
      <c r="DI697" s="98"/>
      <c r="DJ697" s="98"/>
      <c r="DK697" s="98"/>
      <c r="DL697" s="98"/>
      <c r="DM697" s="98"/>
      <c r="DN697" s="98"/>
      <c r="DO697" s="98"/>
      <c r="DP697" s="98"/>
      <c r="DQ697" s="98"/>
      <c r="DR697" s="98"/>
      <c r="DS697" s="98"/>
      <c r="DT697" s="98"/>
      <c r="DU697" s="98"/>
      <c r="DV697" s="98"/>
      <c r="DW697" s="98"/>
      <c r="DX697" s="98"/>
      <c r="DY697" s="98"/>
      <c r="DZ697" s="98"/>
      <c r="EA697" s="98"/>
      <c r="EB697" s="98"/>
      <c r="EC697" s="98"/>
      <c r="ED697" s="98"/>
      <c r="EE697" s="98"/>
      <c r="EF697" s="98"/>
      <c r="EG697" s="98"/>
      <c r="EH697" s="98"/>
      <c r="EI697" s="98"/>
      <c r="EJ697" s="98"/>
      <c r="EK697" s="98"/>
      <c r="EL697" s="98"/>
      <c r="EM697" s="98"/>
      <c r="EN697" s="98"/>
      <c r="EO697" s="98"/>
      <c r="EP697" s="98"/>
      <c r="EQ697" s="98"/>
      <c r="ER697" s="98"/>
      <c r="ES697" s="98"/>
      <c r="ET697" s="98"/>
      <c r="EU697" s="98"/>
      <c r="EV697" s="98"/>
      <c r="EW697" s="98"/>
      <c r="EX697" s="98"/>
      <c r="EY697" s="98"/>
      <c r="EZ697" s="98"/>
      <c r="FA697" s="98"/>
      <c r="FB697" s="98"/>
      <c r="FC697" s="98"/>
      <c r="FD697" s="98"/>
      <c r="FE697" s="98"/>
      <c r="FF697" s="98"/>
      <c r="FG697" s="98"/>
      <c r="FH697" s="98"/>
      <c r="FI697" s="98"/>
      <c r="FJ697" s="98"/>
      <c r="FK697" s="98"/>
      <c r="FL697" s="98"/>
      <c r="FM697" s="98"/>
      <c r="FN697" s="98"/>
      <c r="FO697" s="98"/>
      <c r="FP697" s="98"/>
      <c r="FQ697" s="98"/>
      <c r="FR697" s="98"/>
      <c r="FS697" s="98"/>
      <c r="FT697" s="98"/>
      <c r="FU697" s="98"/>
      <c r="FV697" s="98"/>
      <c r="FW697" s="98"/>
      <c r="FX697" s="98"/>
      <c r="FY697" s="98"/>
      <c r="FZ697" s="98"/>
      <c r="GA697" s="98"/>
      <c r="GB697" s="98"/>
      <c r="GC697" s="98"/>
      <c r="GD697" s="98"/>
      <c r="GE697" s="98"/>
      <c r="GF697" s="98"/>
      <c r="GG697" s="98"/>
      <c r="GH697" s="98"/>
      <c r="GI697" s="98"/>
      <c r="GJ697" s="98"/>
      <c r="GK697" s="98"/>
      <c r="GL697" s="98"/>
      <c r="GM697" s="98"/>
      <c r="GN697" s="98"/>
      <c r="GO697" s="98"/>
      <c r="GP697" s="98"/>
      <c r="GQ697" s="98"/>
      <c r="GR697" s="98"/>
      <c r="GS697" s="98"/>
      <c r="GT697" s="98"/>
      <c r="GU697" s="98"/>
      <c r="GV697" s="98"/>
      <c r="GW697" s="98"/>
      <c r="GX697" s="98"/>
      <c r="GY697" s="98"/>
      <c r="GZ697" s="98"/>
      <c r="HA697" s="98"/>
      <c r="HB697" s="98"/>
      <c r="HC697" s="98"/>
      <c r="HD697" s="98"/>
      <c r="HE697" s="98"/>
      <c r="HF697" s="98"/>
      <c r="HG697" s="98"/>
      <c r="HH697" s="98"/>
      <c r="HI697" s="98"/>
      <c r="HJ697" s="98"/>
      <c r="HK697" s="98"/>
      <c r="HL697" s="98"/>
      <c r="HM697" s="98"/>
      <c r="HN697" s="98"/>
      <c r="HO697" s="98"/>
      <c r="HP697" s="98"/>
      <c r="HQ697" s="98"/>
      <c r="HR697" s="98"/>
      <c r="HS697" s="98"/>
      <c r="HT697" s="98"/>
    </row>
    <row r="698" spans="1:228" ht="15">
      <c r="A698" s="6" t="s">
        <v>1101</v>
      </c>
      <c r="B698" s="7" t="s">
        <v>2120</v>
      </c>
      <c r="C698" s="8">
        <v>427</v>
      </c>
      <c r="D698" s="27">
        <v>0</v>
      </c>
      <c r="E698" s="28">
        <v>0</v>
      </c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  <c r="AM698" s="98"/>
      <c r="AN698" s="98"/>
      <c r="AO698" s="98"/>
      <c r="AP698" s="98"/>
      <c r="AQ698" s="98"/>
      <c r="AR698" s="98"/>
      <c r="AS698" s="98"/>
      <c r="AT698" s="98"/>
      <c r="AU698" s="98"/>
      <c r="AV698" s="98"/>
      <c r="AW698" s="98"/>
      <c r="AX698" s="98"/>
      <c r="AY698" s="98"/>
      <c r="AZ698" s="98"/>
      <c r="BA698" s="98"/>
      <c r="BB698" s="98"/>
      <c r="BC698" s="98"/>
      <c r="BD698" s="98"/>
      <c r="BE698" s="98"/>
      <c r="BF698" s="98"/>
      <c r="BG698" s="98"/>
      <c r="BH698" s="98"/>
      <c r="BI698" s="98"/>
      <c r="BJ698" s="98"/>
      <c r="BK698" s="98"/>
      <c r="BL698" s="98"/>
      <c r="BM698" s="98"/>
      <c r="BN698" s="98"/>
      <c r="BO698" s="98"/>
      <c r="BP698" s="98"/>
      <c r="BQ698" s="98"/>
      <c r="BR698" s="98"/>
      <c r="BS698" s="98"/>
      <c r="BT698" s="98"/>
      <c r="BU698" s="98"/>
      <c r="BV698" s="98"/>
      <c r="BW698" s="98"/>
      <c r="BX698" s="98"/>
      <c r="BY698" s="98"/>
      <c r="BZ698" s="98"/>
      <c r="CA698" s="98"/>
      <c r="CB698" s="98"/>
      <c r="CC698" s="98"/>
      <c r="CD698" s="98"/>
      <c r="CE698" s="98"/>
      <c r="CF698" s="98"/>
      <c r="CG698" s="98"/>
      <c r="CH698" s="98"/>
      <c r="CI698" s="98"/>
      <c r="CJ698" s="98"/>
      <c r="CK698" s="98"/>
      <c r="CL698" s="98"/>
      <c r="CM698" s="98"/>
      <c r="CN698" s="98"/>
      <c r="CO698" s="98"/>
      <c r="CP698" s="98"/>
      <c r="CQ698" s="98"/>
      <c r="CR698" s="98"/>
      <c r="CS698" s="98"/>
      <c r="CT698" s="98"/>
      <c r="CU698" s="98"/>
      <c r="CV698" s="98"/>
      <c r="CW698" s="98"/>
      <c r="CX698" s="98"/>
      <c r="CY698" s="98"/>
      <c r="CZ698" s="98"/>
      <c r="DA698" s="98"/>
      <c r="DB698" s="98"/>
      <c r="DC698" s="98"/>
      <c r="DD698" s="98"/>
      <c r="DE698" s="98"/>
      <c r="DF698" s="98"/>
      <c r="DG698" s="98"/>
      <c r="DH698" s="98"/>
      <c r="DI698" s="98"/>
      <c r="DJ698" s="98"/>
      <c r="DK698" s="98"/>
      <c r="DL698" s="98"/>
      <c r="DM698" s="98"/>
      <c r="DN698" s="98"/>
      <c r="DO698" s="98"/>
      <c r="DP698" s="98"/>
      <c r="DQ698" s="98"/>
      <c r="DR698" s="98"/>
      <c r="DS698" s="98"/>
      <c r="DT698" s="98"/>
      <c r="DU698" s="98"/>
      <c r="DV698" s="98"/>
      <c r="DW698" s="98"/>
      <c r="DX698" s="98"/>
      <c r="DY698" s="98"/>
      <c r="DZ698" s="98"/>
      <c r="EA698" s="98"/>
      <c r="EB698" s="98"/>
      <c r="EC698" s="98"/>
      <c r="ED698" s="98"/>
      <c r="EE698" s="98"/>
      <c r="EF698" s="98"/>
      <c r="EG698" s="98"/>
      <c r="EH698" s="98"/>
      <c r="EI698" s="98"/>
      <c r="EJ698" s="98"/>
      <c r="EK698" s="98"/>
      <c r="EL698" s="98"/>
      <c r="EM698" s="98"/>
      <c r="EN698" s="98"/>
      <c r="EO698" s="98"/>
      <c r="EP698" s="98"/>
      <c r="EQ698" s="98"/>
      <c r="ER698" s="98"/>
      <c r="ES698" s="98"/>
      <c r="ET698" s="98"/>
      <c r="EU698" s="98"/>
      <c r="EV698" s="98"/>
      <c r="EW698" s="98"/>
      <c r="EX698" s="98"/>
      <c r="EY698" s="98"/>
      <c r="EZ698" s="98"/>
      <c r="FA698" s="98"/>
      <c r="FB698" s="98"/>
      <c r="FC698" s="98"/>
      <c r="FD698" s="98"/>
      <c r="FE698" s="98"/>
      <c r="FF698" s="98"/>
      <c r="FG698" s="98"/>
      <c r="FH698" s="98"/>
      <c r="FI698" s="98"/>
      <c r="FJ698" s="98"/>
      <c r="FK698" s="98"/>
      <c r="FL698" s="98"/>
      <c r="FM698" s="98"/>
      <c r="FN698" s="98"/>
      <c r="FO698" s="98"/>
      <c r="FP698" s="98"/>
      <c r="FQ698" s="98"/>
      <c r="FR698" s="98"/>
      <c r="FS698" s="98"/>
      <c r="FT698" s="98"/>
      <c r="FU698" s="98"/>
      <c r="FV698" s="98"/>
      <c r="FW698" s="98"/>
      <c r="FX698" s="98"/>
      <c r="FY698" s="98"/>
      <c r="FZ698" s="98"/>
      <c r="GA698" s="98"/>
      <c r="GB698" s="98"/>
      <c r="GC698" s="98"/>
      <c r="GD698" s="98"/>
      <c r="GE698" s="98"/>
      <c r="GF698" s="98"/>
      <c r="GG698" s="98"/>
      <c r="GH698" s="98"/>
      <c r="GI698" s="98"/>
      <c r="GJ698" s="98"/>
      <c r="GK698" s="98"/>
      <c r="GL698" s="98"/>
      <c r="GM698" s="98"/>
      <c r="GN698" s="98"/>
      <c r="GO698" s="98"/>
      <c r="GP698" s="98"/>
      <c r="GQ698" s="98"/>
      <c r="GR698" s="98"/>
      <c r="GS698" s="98"/>
      <c r="GT698" s="98"/>
      <c r="GU698" s="98"/>
      <c r="GV698" s="98"/>
      <c r="GW698" s="98"/>
      <c r="GX698" s="98"/>
      <c r="GY698" s="98"/>
      <c r="GZ698" s="98"/>
      <c r="HA698" s="98"/>
      <c r="HB698" s="98"/>
      <c r="HC698" s="98"/>
      <c r="HD698" s="98"/>
      <c r="HE698" s="98"/>
      <c r="HF698" s="98"/>
      <c r="HG698" s="98"/>
      <c r="HH698" s="98"/>
      <c r="HI698" s="98"/>
      <c r="HJ698" s="98"/>
      <c r="HK698" s="98"/>
      <c r="HL698" s="98"/>
      <c r="HM698" s="98"/>
      <c r="HN698" s="98"/>
      <c r="HO698" s="98"/>
      <c r="HP698" s="98"/>
      <c r="HQ698" s="98"/>
      <c r="HR698" s="98"/>
      <c r="HS698" s="98"/>
      <c r="HT698" s="98"/>
    </row>
    <row r="699" spans="1:228" ht="15">
      <c r="A699" s="6" t="s">
        <v>1102</v>
      </c>
      <c r="B699" s="7" t="s">
        <v>2121</v>
      </c>
      <c r="C699" s="8">
        <v>427</v>
      </c>
      <c r="D699" s="27">
        <v>0</v>
      </c>
      <c r="E699" s="28">
        <v>0</v>
      </c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  <c r="AM699" s="98"/>
      <c r="AN699" s="98"/>
      <c r="AO699" s="98"/>
      <c r="AP699" s="98"/>
      <c r="AQ699" s="98"/>
      <c r="AR699" s="98"/>
      <c r="AS699" s="98"/>
      <c r="AT699" s="98"/>
      <c r="AU699" s="98"/>
      <c r="AV699" s="98"/>
      <c r="AW699" s="98"/>
      <c r="AX699" s="98"/>
      <c r="AY699" s="98"/>
      <c r="AZ699" s="98"/>
      <c r="BA699" s="98"/>
      <c r="BB699" s="98"/>
      <c r="BC699" s="98"/>
      <c r="BD699" s="98"/>
      <c r="BE699" s="98"/>
      <c r="BF699" s="98"/>
      <c r="BG699" s="98"/>
      <c r="BH699" s="98"/>
      <c r="BI699" s="98"/>
      <c r="BJ699" s="98"/>
      <c r="BK699" s="98"/>
      <c r="BL699" s="98"/>
      <c r="BM699" s="98"/>
      <c r="BN699" s="98"/>
      <c r="BO699" s="98"/>
      <c r="BP699" s="98"/>
      <c r="BQ699" s="98"/>
      <c r="BR699" s="98"/>
      <c r="BS699" s="98"/>
      <c r="BT699" s="98"/>
      <c r="BU699" s="98"/>
      <c r="BV699" s="98"/>
      <c r="BW699" s="98"/>
      <c r="BX699" s="98"/>
      <c r="BY699" s="98"/>
      <c r="BZ699" s="98"/>
      <c r="CA699" s="98"/>
      <c r="CB699" s="98"/>
      <c r="CC699" s="98"/>
      <c r="CD699" s="98"/>
      <c r="CE699" s="98"/>
      <c r="CF699" s="98"/>
      <c r="CG699" s="98"/>
      <c r="CH699" s="98"/>
      <c r="CI699" s="98"/>
      <c r="CJ699" s="98"/>
      <c r="CK699" s="98"/>
      <c r="CL699" s="98"/>
      <c r="CM699" s="98"/>
      <c r="CN699" s="98"/>
      <c r="CO699" s="98"/>
      <c r="CP699" s="98"/>
      <c r="CQ699" s="98"/>
      <c r="CR699" s="98"/>
      <c r="CS699" s="98"/>
      <c r="CT699" s="98"/>
      <c r="CU699" s="98"/>
      <c r="CV699" s="98"/>
      <c r="CW699" s="98"/>
      <c r="CX699" s="98"/>
      <c r="CY699" s="98"/>
      <c r="CZ699" s="98"/>
      <c r="DA699" s="98"/>
      <c r="DB699" s="98"/>
      <c r="DC699" s="98"/>
      <c r="DD699" s="98"/>
      <c r="DE699" s="98"/>
      <c r="DF699" s="98"/>
      <c r="DG699" s="98"/>
      <c r="DH699" s="98"/>
      <c r="DI699" s="98"/>
      <c r="DJ699" s="98"/>
      <c r="DK699" s="98"/>
      <c r="DL699" s="98"/>
      <c r="DM699" s="98"/>
      <c r="DN699" s="98"/>
      <c r="DO699" s="98"/>
      <c r="DP699" s="98"/>
      <c r="DQ699" s="98"/>
      <c r="DR699" s="98"/>
      <c r="DS699" s="98"/>
      <c r="DT699" s="98"/>
      <c r="DU699" s="98"/>
      <c r="DV699" s="98"/>
      <c r="DW699" s="98"/>
      <c r="DX699" s="98"/>
      <c r="DY699" s="98"/>
      <c r="DZ699" s="98"/>
      <c r="EA699" s="98"/>
      <c r="EB699" s="98"/>
      <c r="EC699" s="98"/>
      <c r="ED699" s="98"/>
      <c r="EE699" s="98"/>
      <c r="EF699" s="98"/>
      <c r="EG699" s="98"/>
      <c r="EH699" s="98"/>
      <c r="EI699" s="98"/>
      <c r="EJ699" s="98"/>
      <c r="EK699" s="98"/>
      <c r="EL699" s="98"/>
      <c r="EM699" s="98"/>
      <c r="EN699" s="98"/>
      <c r="EO699" s="98"/>
      <c r="EP699" s="98"/>
      <c r="EQ699" s="98"/>
      <c r="ER699" s="98"/>
      <c r="ES699" s="98"/>
      <c r="ET699" s="98"/>
      <c r="EU699" s="98"/>
      <c r="EV699" s="98"/>
      <c r="EW699" s="98"/>
      <c r="EX699" s="98"/>
      <c r="EY699" s="98"/>
      <c r="EZ699" s="98"/>
      <c r="FA699" s="98"/>
      <c r="FB699" s="98"/>
      <c r="FC699" s="98"/>
      <c r="FD699" s="98"/>
      <c r="FE699" s="98"/>
      <c r="FF699" s="98"/>
      <c r="FG699" s="98"/>
      <c r="FH699" s="98"/>
      <c r="FI699" s="98"/>
      <c r="FJ699" s="98"/>
      <c r="FK699" s="98"/>
      <c r="FL699" s="98"/>
      <c r="FM699" s="98"/>
      <c r="FN699" s="98"/>
      <c r="FO699" s="98"/>
      <c r="FP699" s="98"/>
      <c r="FQ699" s="98"/>
      <c r="FR699" s="98"/>
      <c r="FS699" s="98"/>
      <c r="FT699" s="98"/>
      <c r="FU699" s="98"/>
      <c r="FV699" s="98"/>
      <c r="FW699" s="98"/>
      <c r="FX699" s="98"/>
      <c r="FY699" s="98"/>
      <c r="FZ699" s="98"/>
      <c r="GA699" s="98"/>
      <c r="GB699" s="98"/>
      <c r="GC699" s="98"/>
      <c r="GD699" s="98"/>
      <c r="GE699" s="98"/>
      <c r="GF699" s="98"/>
      <c r="GG699" s="98"/>
      <c r="GH699" s="98"/>
      <c r="GI699" s="98"/>
      <c r="GJ699" s="98"/>
      <c r="GK699" s="98"/>
      <c r="GL699" s="98"/>
      <c r="GM699" s="98"/>
      <c r="GN699" s="98"/>
      <c r="GO699" s="98"/>
      <c r="GP699" s="98"/>
      <c r="GQ699" s="98"/>
      <c r="GR699" s="98"/>
      <c r="GS699" s="98"/>
      <c r="GT699" s="98"/>
      <c r="GU699" s="98"/>
      <c r="GV699" s="98"/>
      <c r="GW699" s="98"/>
      <c r="GX699" s="98"/>
      <c r="GY699" s="98"/>
      <c r="GZ699" s="98"/>
      <c r="HA699" s="98"/>
      <c r="HB699" s="98"/>
      <c r="HC699" s="98"/>
      <c r="HD699" s="98"/>
      <c r="HE699" s="98"/>
      <c r="HF699" s="98"/>
      <c r="HG699" s="98"/>
      <c r="HH699" s="98"/>
      <c r="HI699" s="98"/>
      <c r="HJ699" s="98"/>
      <c r="HK699" s="98"/>
      <c r="HL699" s="98"/>
      <c r="HM699" s="98"/>
      <c r="HN699" s="98"/>
      <c r="HO699" s="98"/>
      <c r="HP699" s="98"/>
      <c r="HQ699" s="98"/>
      <c r="HR699" s="98"/>
      <c r="HS699" s="98"/>
      <c r="HT699" s="98"/>
    </row>
    <row r="700" spans="1:228" ht="15">
      <c r="A700" s="6" t="s">
        <v>1103</v>
      </c>
      <c r="B700" s="7" t="s">
        <v>1104</v>
      </c>
      <c r="C700" s="8">
        <v>922.6</v>
      </c>
      <c r="D700" s="27">
        <v>0</v>
      </c>
      <c r="E700" s="28">
        <v>0</v>
      </c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  <c r="AM700" s="98"/>
      <c r="AN700" s="98"/>
      <c r="AO700" s="98"/>
      <c r="AP700" s="98"/>
      <c r="AQ700" s="98"/>
      <c r="AR700" s="98"/>
      <c r="AS700" s="98"/>
      <c r="AT700" s="98"/>
      <c r="AU700" s="98"/>
      <c r="AV700" s="98"/>
      <c r="AW700" s="98"/>
      <c r="AX700" s="98"/>
      <c r="AY700" s="98"/>
      <c r="AZ700" s="98"/>
      <c r="BA700" s="98"/>
      <c r="BB700" s="98"/>
      <c r="BC700" s="98"/>
      <c r="BD700" s="98"/>
      <c r="BE700" s="98"/>
      <c r="BF700" s="98"/>
      <c r="BG700" s="98"/>
      <c r="BH700" s="98"/>
      <c r="BI700" s="98"/>
      <c r="BJ700" s="98"/>
      <c r="BK700" s="98"/>
      <c r="BL700" s="98"/>
      <c r="BM700" s="98"/>
      <c r="BN700" s="98"/>
      <c r="BO700" s="98"/>
      <c r="BP700" s="98"/>
      <c r="BQ700" s="98"/>
      <c r="BR700" s="98"/>
      <c r="BS700" s="98"/>
      <c r="BT700" s="98"/>
      <c r="BU700" s="98"/>
      <c r="BV700" s="98"/>
      <c r="BW700" s="98"/>
      <c r="BX700" s="98"/>
      <c r="BY700" s="98"/>
      <c r="BZ700" s="98"/>
      <c r="CA700" s="98"/>
      <c r="CB700" s="98"/>
      <c r="CC700" s="98"/>
      <c r="CD700" s="98"/>
      <c r="CE700" s="98"/>
      <c r="CF700" s="98"/>
      <c r="CG700" s="98"/>
      <c r="CH700" s="98"/>
      <c r="CI700" s="98"/>
      <c r="CJ700" s="98"/>
      <c r="CK700" s="98"/>
      <c r="CL700" s="98"/>
      <c r="CM700" s="98"/>
      <c r="CN700" s="98"/>
      <c r="CO700" s="98"/>
      <c r="CP700" s="98"/>
      <c r="CQ700" s="98"/>
      <c r="CR700" s="98"/>
      <c r="CS700" s="98"/>
      <c r="CT700" s="98"/>
      <c r="CU700" s="98"/>
      <c r="CV700" s="98"/>
      <c r="CW700" s="98"/>
      <c r="CX700" s="98"/>
      <c r="CY700" s="98"/>
      <c r="CZ700" s="98"/>
      <c r="DA700" s="98"/>
      <c r="DB700" s="98"/>
      <c r="DC700" s="98"/>
      <c r="DD700" s="98"/>
      <c r="DE700" s="98"/>
      <c r="DF700" s="98"/>
      <c r="DG700" s="98"/>
      <c r="DH700" s="98"/>
      <c r="DI700" s="98"/>
      <c r="DJ700" s="98"/>
      <c r="DK700" s="98"/>
      <c r="DL700" s="98"/>
      <c r="DM700" s="98"/>
      <c r="DN700" s="98"/>
      <c r="DO700" s="98"/>
      <c r="DP700" s="98"/>
      <c r="DQ700" s="98"/>
      <c r="DR700" s="98"/>
      <c r="DS700" s="98"/>
      <c r="DT700" s="98"/>
      <c r="DU700" s="98"/>
      <c r="DV700" s="98"/>
      <c r="DW700" s="98"/>
      <c r="DX700" s="98"/>
      <c r="DY700" s="98"/>
      <c r="DZ700" s="98"/>
      <c r="EA700" s="98"/>
      <c r="EB700" s="98"/>
      <c r="EC700" s="98"/>
      <c r="ED700" s="98"/>
      <c r="EE700" s="98"/>
      <c r="EF700" s="98"/>
      <c r="EG700" s="98"/>
      <c r="EH700" s="98"/>
      <c r="EI700" s="98"/>
      <c r="EJ700" s="98"/>
      <c r="EK700" s="98"/>
      <c r="EL700" s="98"/>
      <c r="EM700" s="98"/>
      <c r="EN700" s="98"/>
      <c r="EO700" s="98"/>
      <c r="EP700" s="98"/>
      <c r="EQ700" s="98"/>
      <c r="ER700" s="98"/>
      <c r="ES700" s="98"/>
      <c r="ET700" s="98"/>
      <c r="EU700" s="98"/>
      <c r="EV700" s="98"/>
      <c r="EW700" s="98"/>
      <c r="EX700" s="98"/>
      <c r="EY700" s="98"/>
      <c r="EZ700" s="98"/>
      <c r="FA700" s="98"/>
      <c r="FB700" s="98"/>
      <c r="FC700" s="98"/>
      <c r="FD700" s="98"/>
      <c r="FE700" s="98"/>
      <c r="FF700" s="98"/>
      <c r="FG700" s="98"/>
      <c r="FH700" s="98"/>
      <c r="FI700" s="98"/>
      <c r="FJ700" s="98"/>
      <c r="FK700" s="98"/>
      <c r="FL700" s="98"/>
      <c r="FM700" s="98"/>
      <c r="FN700" s="98"/>
      <c r="FO700" s="98"/>
      <c r="FP700" s="98"/>
      <c r="FQ700" s="98"/>
      <c r="FR700" s="98"/>
      <c r="FS700" s="98"/>
      <c r="FT700" s="98"/>
      <c r="FU700" s="98"/>
      <c r="FV700" s="98"/>
      <c r="FW700" s="98"/>
      <c r="FX700" s="98"/>
      <c r="FY700" s="98"/>
      <c r="FZ700" s="98"/>
      <c r="GA700" s="98"/>
      <c r="GB700" s="98"/>
      <c r="GC700" s="98"/>
      <c r="GD700" s="98"/>
      <c r="GE700" s="98"/>
      <c r="GF700" s="98"/>
      <c r="GG700" s="98"/>
      <c r="GH700" s="98"/>
      <c r="GI700" s="98"/>
      <c r="GJ700" s="98"/>
      <c r="GK700" s="98"/>
      <c r="GL700" s="98"/>
      <c r="GM700" s="98"/>
      <c r="GN700" s="98"/>
      <c r="GO700" s="98"/>
      <c r="GP700" s="98"/>
      <c r="GQ700" s="98"/>
      <c r="GR700" s="98"/>
      <c r="GS700" s="98"/>
      <c r="GT700" s="98"/>
      <c r="GU700" s="98"/>
      <c r="GV700" s="98"/>
      <c r="GW700" s="98"/>
      <c r="GX700" s="98"/>
      <c r="GY700" s="98"/>
      <c r="GZ700" s="98"/>
      <c r="HA700" s="98"/>
      <c r="HB700" s="98"/>
      <c r="HC700" s="98"/>
      <c r="HD700" s="98"/>
      <c r="HE700" s="98"/>
      <c r="HF700" s="98"/>
      <c r="HG700" s="98"/>
      <c r="HH700" s="98"/>
      <c r="HI700" s="98"/>
      <c r="HJ700" s="98"/>
      <c r="HK700" s="98"/>
      <c r="HL700" s="98"/>
      <c r="HM700" s="98"/>
      <c r="HN700" s="98"/>
      <c r="HO700" s="98"/>
      <c r="HP700" s="98"/>
      <c r="HQ700" s="98"/>
      <c r="HR700" s="98"/>
      <c r="HS700" s="98"/>
      <c r="HT700" s="98"/>
    </row>
    <row r="701" spans="1:228" ht="15">
      <c r="A701" s="6" t="s">
        <v>1105</v>
      </c>
      <c r="B701" s="7" t="s">
        <v>2122</v>
      </c>
      <c r="C701" s="8">
        <v>922.6</v>
      </c>
      <c r="D701" s="27">
        <v>0</v>
      </c>
      <c r="E701" s="28">
        <v>0</v>
      </c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  <c r="AM701" s="98"/>
      <c r="AN701" s="98"/>
      <c r="AO701" s="98"/>
      <c r="AP701" s="98"/>
      <c r="AQ701" s="98"/>
      <c r="AR701" s="98"/>
      <c r="AS701" s="98"/>
      <c r="AT701" s="98"/>
      <c r="AU701" s="98"/>
      <c r="AV701" s="98"/>
      <c r="AW701" s="98"/>
      <c r="AX701" s="98"/>
      <c r="AY701" s="98"/>
      <c r="AZ701" s="98"/>
      <c r="BA701" s="98"/>
      <c r="BB701" s="98"/>
      <c r="BC701" s="98"/>
      <c r="BD701" s="98"/>
      <c r="BE701" s="98"/>
      <c r="BF701" s="98"/>
      <c r="BG701" s="98"/>
      <c r="BH701" s="98"/>
      <c r="BI701" s="98"/>
      <c r="BJ701" s="98"/>
      <c r="BK701" s="98"/>
      <c r="BL701" s="98"/>
      <c r="BM701" s="98"/>
      <c r="BN701" s="98"/>
      <c r="BO701" s="98"/>
      <c r="BP701" s="98"/>
      <c r="BQ701" s="98"/>
      <c r="BR701" s="98"/>
      <c r="BS701" s="98"/>
      <c r="BT701" s="98"/>
      <c r="BU701" s="98"/>
      <c r="BV701" s="98"/>
      <c r="BW701" s="98"/>
      <c r="BX701" s="98"/>
      <c r="BY701" s="98"/>
      <c r="BZ701" s="98"/>
      <c r="CA701" s="98"/>
      <c r="CB701" s="98"/>
      <c r="CC701" s="98"/>
      <c r="CD701" s="98"/>
      <c r="CE701" s="98"/>
      <c r="CF701" s="98"/>
      <c r="CG701" s="98"/>
      <c r="CH701" s="98"/>
      <c r="CI701" s="98"/>
      <c r="CJ701" s="98"/>
      <c r="CK701" s="98"/>
      <c r="CL701" s="98"/>
      <c r="CM701" s="98"/>
      <c r="CN701" s="98"/>
      <c r="CO701" s="98"/>
      <c r="CP701" s="98"/>
      <c r="CQ701" s="98"/>
      <c r="CR701" s="98"/>
      <c r="CS701" s="98"/>
      <c r="CT701" s="98"/>
      <c r="CU701" s="98"/>
      <c r="CV701" s="98"/>
      <c r="CW701" s="98"/>
      <c r="CX701" s="98"/>
      <c r="CY701" s="98"/>
      <c r="CZ701" s="98"/>
      <c r="DA701" s="98"/>
      <c r="DB701" s="98"/>
      <c r="DC701" s="98"/>
      <c r="DD701" s="98"/>
      <c r="DE701" s="98"/>
      <c r="DF701" s="98"/>
      <c r="DG701" s="98"/>
      <c r="DH701" s="98"/>
      <c r="DI701" s="98"/>
      <c r="DJ701" s="98"/>
      <c r="DK701" s="98"/>
      <c r="DL701" s="98"/>
      <c r="DM701" s="98"/>
      <c r="DN701" s="98"/>
      <c r="DO701" s="98"/>
      <c r="DP701" s="98"/>
      <c r="DQ701" s="98"/>
      <c r="DR701" s="98"/>
      <c r="DS701" s="98"/>
      <c r="DT701" s="98"/>
      <c r="DU701" s="98"/>
      <c r="DV701" s="98"/>
      <c r="DW701" s="98"/>
      <c r="DX701" s="98"/>
      <c r="DY701" s="98"/>
      <c r="DZ701" s="98"/>
      <c r="EA701" s="98"/>
      <c r="EB701" s="98"/>
      <c r="EC701" s="98"/>
      <c r="ED701" s="98"/>
      <c r="EE701" s="98"/>
      <c r="EF701" s="98"/>
      <c r="EG701" s="98"/>
      <c r="EH701" s="98"/>
      <c r="EI701" s="98"/>
      <c r="EJ701" s="98"/>
      <c r="EK701" s="98"/>
      <c r="EL701" s="98"/>
      <c r="EM701" s="98"/>
      <c r="EN701" s="98"/>
      <c r="EO701" s="98"/>
      <c r="EP701" s="98"/>
      <c r="EQ701" s="98"/>
      <c r="ER701" s="98"/>
      <c r="ES701" s="98"/>
      <c r="ET701" s="98"/>
      <c r="EU701" s="98"/>
      <c r="EV701" s="98"/>
      <c r="EW701" s="98"/>
      <c r="EX701" s="98"/>
      <c r="EY701" s="98"/>
      <c r="EZ701" s="98"/>
      <c r="FA701" s="98"/>
      <c r="FB701" s="98"/>
      <c r="FC701" s="98"/>
      <c r="FD701" s="98"/>
      <c r="FE701" s="98"/>
      <c r="FF701" s="98"/>
      <c r="FG701" s="98"/>
      <c r="FH701" s="98"/>
      <c r="FI701" s="98"/>
      <c r="FJ701" s="98"/>
      <c r="FK701" s="98"/>
      <c r="FL701" s="98"/>
      <c r="FM701" s="98"/>
      <c r="FN701" s="98"/>
      <c r="FO701" s="98"/>
      <c r="FP701" s="98"/>
      <c r="FQ701" s="98"/>
      <c r="FR701" s="98"/>
      <c r="FS701" s="98"/>
      <c r="FT701" s="98"/>
      <c r="FU701" s="98"/>
      <c r="FV701" s="98"/>
      <c r="FW701" s="98"/>
      <c r="FX701" s="98"/>
      <c r="FY701" s="98"/>
      <c r="FZ701" s="98"/>
      <c r="GA701" s="98"/>
      <c r="GB701" s="98"/>
      <c r="GC701" s="98"/>
      <c r="GD701" s="98"/>
      <c r="GE701" s="98"/>
      <c r="GF701" s="98"/>
      <c r="GG701" s="98"/>
      <c r="GH701" s="98"/>
      <c r="GI701" s="98"/>
      <c r="GJ701" s="98"/>
      <c r="GK701" s="98"/>
      <c r="GL701" s="98"/>
      <c r="GM701" s="98"/>
      <c r="GN701" s="98"/>
      <c r="GO701" s="98"/>
      <c r="GP701" s="98"/>
      <c r="GQ701" s="98"/>
      <c r="GR701" s="98"/>
      <c r="GS701" s="98"/>
      <c r="GT701" s="98"/>
      <c r="GU701" s="98"/>
      <c r="GV701" s="98"/>
      <c r="GW701" s="98"/>
      <c r="GX701" s="98"/>
      <c r="GY701" s="98"/>
      <c r="GZ701" s="98"/>
      <c r="HA701" s="98"/>
      <c r="HB701" s="98"/>
      <c r="HC701" s="98"/>
      <c r="HD701" s="98"/>
      <c r="HE701" s="98"/>
      <c r="HF701" s="98"/>
      <c r="HG701" s="98"/>
      <c r="HH701" s="98"/>
      <c r="HI701" s="98"/>
      <c r="HJ701" s="98"/>
      <c r="HK701" s="98"/>
      <c r="HL701" s="98"/>
      <c r="HM701" s="98"/>
      <c r="HN701" s="98"/>
      <c r="HO701" s="98"/>
      <c r="HP701" s="98"/>
      <c r="HQ701" s="98"/>
      <c r="HR701" s="98"/>
      <c r="HS701" s="98"/>
      <c r="HT701" s="98"/>
    </row>
    <row r="702" spans="1:228" ht="15">
      <c r="A702" s="6" t="s">
        <v>1106</v>
      </c>
      <c r="B702" s="7" t="s">
        <v>2123</v>
      </c>
      <c r="C702" s="8">
        <v>639.8</v>
      </c>
      <c r="D702" s="27">
        <v>0</v>
      </c>
      <c r="E702" s="28">
        <v>0</v>
      </c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  <c r="AM702" s="98"/>
      <c r="AN702" s="98"/>
      <c r="AO702" s="98"/>
      <c r="AP702" s="98"/>
      <c r="AQ702" s="98"/>
      <c r="AR702" s="98"/>
      <c r="AS702" s="98"/>
      <c r="AT702" s="98"/>
      <c r="AU702" s="98"/>
      <c r="AV702" s="98"/>
      <c r="AW702" s="98"/>
      <c r="AX702" s="98"/>
      <c r="AY702" s="98"/>
      <c r="AZ702" s="98"/>
      <c r="BA702" s="98"/>
      <c r="BB702" s="98"/>
      <c r="BC702" s="98"/>
      <c r="BD702" s="98"/>
      <c r="BE702" s="98"/>
      <c r="BF702" s="98"/>
      <c r="BG702" s="98"/>
      <c r="BH702" s="98"/>
      <c r="BI702" s="98"/>
      <c r="BJ702" s="98"/>
      <c r="BK702" s="98"/>
      <c r="BL702" s="98"/>
      <c r="BM702" s="98"/>
      <c r="BN702" s="98"/>
      <c r="BO702" s="98"/>
      <c r="BP702" s="98"/>
      <c r="BQ702" s="98"/>
      <c r="BR702" s="98"/>
      <c r="BS702" s="98"/>
      <c r="BT702" s="98"/>
      <c r="BU702" s="98"/>
      <c r="BV702" s="98"/>
      <c r="BW702" s="98"/>
      <c r="BX702" s="98"/>
      <c r="BY702" s="98"/>
      <c r="BZ702" s="98"/>
      <c r="CA702" s="98"/>
      <c r="CB702" s="98"/>
      <c r="CC702" s="98"/>
      <c r="CD702" s="98"/>
      <c r="CE702" s="98"/>
      <c r="CF702" s="98"/>
      <c r="CG702" s="98"/>
      <c r="CH702" s="98"/>
      <c r="CI702" s="98"/>
      <c r="CJ702" s="98"/>
      <c r="CK702" s="98"/>
      <c r="CL702" s="98"/>
      <c r="CM702" s="98"/>
      <c r="CN702" s="98"/>
      <c r="CO702" s="98"/>
      <c r="CP702" s="98"/>
      <c r="CQ702" s="98"/>
      <c r="CR702" s="98"/>
      <c r="CS702" s="98"/>
      <c r="CT702" s="98"/>
      <c r="CU702" s="98"/>
      <c r="CV702" s="98"/>
      <c r="CW702" s="98"/>
      <c r="CX702" s="98"/>
      <c r="CY702" s="98"/>
      <c r="CZ702" s="98"/>
      <c r="DA702" s="98"/>
      <c r="DB702" s="98"/>
      <c r="DC702" s="98"/>
      <c r="DD702" s="98"/>
      <c r="DE702" s="98"/>
      <c r="DF702" s="98"/>
      <c r="DG702" s="98"/>
      <c r="DH702" s="98"/>
      <c r="DI702" s="98"/>
      <c r="DJ702" s="98"/>
      <c r="DK702" s="98"/>
      <c r="DL702" s="98"/>
      <c r="DM702" s="98"/>
      <c r="DN702" s="98"/>
      <c r="DO702" s="98"/>
      <c r="DP702" s="98"/>
      <c r="DQ702" s="98"/>
      <c r="DR702" s="98"/>
      <c r="DS702" s="98"/>
      <c r="DT702" s="98"/>
      <c r="DU702" s="98"/>
      <c r="DV702" s="98"/>
      <c r="DW702" s="98"/>
      <c r="DX702" s="98"/>
      <c r="DY702" s="98"/>
      <c r="DZ702" s="98"/>
      <c r="EA702" s="98"/>
      <c r="EB702" s="98"/>
      <c r="EC702" s="98"/>
      <c r="ED702" s="98"/>
      <c r="EE702" s="98"/>
      <c r="EF702" s="98"/>
      <c r="EG702" s="98"/>
      <c r="EH702" s="98"/>
      <c r="EI702" s="98"/>
      <c r="EJ702" s="98"/>
      <c r="EK702" s="98"/>
      <c r="EL702" s="98"/>
      <c r="EM702" s="98"/>
      <c r="EN702" s="98"/>
      <c r="EO702" s="98"/>
      <c r="EP702" s="98"/>
      <c r="EQ702" s="98"/>
      <c r="ER702" s="98"/>
      <c r="ES702" s="98"/>
      <c r="ET702" s="98"/>
      <c r="EU702" s="98"/>
      <c r="EV702" s="98"/>
      <c r="EW702" s="98"/>
      <c r="EX702" s="98"/>
      <c r="EY702" s="98"/>
      <c r="EZ702" s="98"/>
      <c r="FA702" s="98"/>
      <c r="FB702" s="98"/>
      <c r="FC702" s="98"/>
      <c r="FD702" s="98"/>
      <c r="FE702" s="98"/>
      <c r="FF702" s="98"/>
      <c r="FG702" s="98"/>
      <c r="FH702" s="98"/>
      <c r="FI702" s="98"/>
      <c r="FJ702" s="98"/>
      <c r="FK702" s="98"/>
      <c r="FL702" s="98"/>
      <c r="FM702" s="98"/>
      <c r="FN702" s="98"/>
      <c r="FO702" s="98"/>
      <c r="FP702" s="98"/>
      <c r="FQ702" s="98"/>
      <c r="FR702" s="98"/>
      <c r="FS702" s="98"/>
      <c r="FT702" s="98"/>
      <c r="FU702" s="98"/>
      <c r="FV702" s="98"/>
      <c r="FW702" s="98"/>
      <c r="FX702" s="98"/>
      <c r="FY702" s="98"/>
      <c r="FZ702" s="98"/>
      <c r="GA702" s="98"/>
      <c r="GB702" s="98"/>
      <c r="GC702" s="98"/>
      <c r="GD702" s="98"/>
      <c r="GE702" s="98"/>
      <c r="GF702" s="98"/>
      <c r="GG702" s="98"/>
      <c r="GH702" s="98"/>
      <c r="GI702" s="98"/>
      <c r="GJ702" s="98"/>
      <c r="GK702" s="98"/>
      <c r="GL702" s="98"/>
      <c r="GM702" s="98"/>
      <c r="GN702" s="98"/>
      <c r="GO702" s="98"/>
      <c r="GP702" s="98"/>
      <c r="GQ702" s="98"/>
      <c r="GR702" s="98"/>
      <c r="GS702" s="98"/>
      <c r="GT702" s="98"/>
      <c r="GU702" s="98"/>
      <c r="GV702" s="98"/>
      <c r="GW702" s="98"/>
      <c r="GX702" s="98"/>
      <c r="GY702" s="98"/>
      <c r="GZ702" s="98"/>
      <c r="HA702" s="98"/>
      <c r="HB702" s="98"/>
      <c r="HC702" s="98"/>
      <c r="HD702" s="98"/>
      <c r="HE702" s="98"/>
      <c r="HF702" s="98"/>
      <c r="HG702" s="98"/>
      <c r="HH702" s="98"/>
      <c r="HI702" s="98"/>
      <c r="HJ702" s="98"/>
      <c r="HK702" s="98"/>
      <c r="HL702" s="98"/>
      <c r="HM702" s="98"/>
      <c r="HN702" s="98"/>
      <c r="HO702" s="98"/>
      <c r="HP702" s="98"/>
      <c r="HQ702" s="98"/>
      <c r="HR702" s="98"/>
      <c r="HS702" s="98"/>
      <c r="HT702" s="98"/>
    </row>
    <row r="703" spans="1:228" ht="15">
      <c r="A703" s="6" t="s">
        <v>1107</v>
      </c>
      <c r="B703" s="7" t="s">
        <v>1108</v>
      </c>
      <c r="C703" s="8">
        <v>3376.8</v>
      </c>
      <c r="D703" s="27">
        <v>0</v>
      </c>
      <c r="E703" s="28">
        <v>0</v>
      </c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8"/>
      <c r="AL703" s="98"/>
      <c r="AM703" s="98"/>
      <c r="AN703" s="98"/>
      <c r="AO703" s="98"/>
      <c r="AP703" s="98"/>
      <c r="AQ703" s="98"/>
      <c r="AR703" s="98"/>
      <c r="AS703" s="98"/>
      <c r="AT703" s="98"/>
      <c r="AU703" s="98"/>
      <c r="AV703" s="98"/>
      <c r="AW703" s="98"/>
      <c r="AX703" s="98"/>
      <c r="AY703" s="98"/>
      <c r="AZ703" s="98"/>
      <c r="BA703" s="98"/>
      <c r="BB703" s="98"/>
      <c r="BC703" s="98"/>
      <c r="BD703" s="98"/>
      <c r="BE703" s="98"/>
      <c r="BF703" s="98"/>
      <c r="BG703" s="98"/>
      <c r="BH703" s="98"/>
      <c r="BI703" s="98"/>
      <c r="BJ703" s="98"/>
      <c r="BK703" s="98"/>
      <c r="BL703" s="98"/>
      <c r="BM703" s="98"/>
      <c r="BN703" s="98"/>
      <c r="BO703" s="98"/>
      <c r="BP703" s="98"/>
      <c r="BQ703" s="98"/>
      <c r="BR703" s="98"/>
      <c r="BS703" s="98"/>
      <c r="BT703" s="98"/>
      <c r="BU703" s="98"/>
      <c r="BV703" s="98"/>
      <c r="BW703" s="98"/>
      <c r="BX703" s="98"/>
      <c r="BY703" s="98"/>
      <c r="BZ703" s="98"/>
      <c r="CA703" s="98"/>
      <c r="CB703" s="98"/>
      <c r="CC703" s="98"/>
      <c r="CD703" s="98"/>
      <c r="CE703" s="98"/>
      <c r="CF703" s="98"/>
      <c r="CG703" s="98"/>
      <c r="CH703" s="98"/>
      <c r="CI703" s="98"/>
      <c r="CJ703" s="98"/>
      <c r="CK703" s="98"/>
      <c r="CL703" s="98"/>
      <c r="CM703" s="98"/>
      <c r="CN703" s="98"/>
      <c r="CO703" s="98"/>
      <c r="CP703" s="98"/>
      <c r="CQ703" s="98"/>
      <c r="CR703" s="98"/>
      <c r="CS703" s="98"/>
      <c r="CT703" s="98"/>
      <c r="CU703" s="98"/>
      <c r="CV703" s="98"/>
      <c r="CW703" s="98"/>
      <c r="CX703" s="98"/>
      <c r="CY703" s="98"/>
      <c r="CZ703" s="98"/>
      <c r="DA703" s="98"/>
      <c r="DB703" s="98"/>
      <c r="DC703" s="98"/>
      <c r="DD703" s="98"/>
      <c r="DE703" s="98"/>
      <c r="DF703" s="98"/>
      <c r="DG703" s="98"/>
      <c r="DH703" s="98"/>
      <c r="DI703" s="98"/>
      <c r="DJ703" s="98"/>
      <c r="DK703" s="98"/>
      <c r="DL703" s="98"/>
      <c r="DM703" s="98"/>
      <c r="DN703" s="98"/>
      <c r="DO703" s="98"/>
      <c r="DP703" s="98"/>
      <c r="DQ703" s="98"/>
      <c r="DR703" s="98"/>
      <c r="DS703" s="98"/>
      <c r="DT703" s="98"/>
      <c r="DU703" s="98"/>
      <c r="DV703" s="98"/>
      <c r="DW703" s="98"/>
      <c r="DX703" s="98"/>
      <c r="DY703" s="98"/>
      <c r="DZ703" s="98"/>
      <c r="EA703" s="98"/>
      <c r="EB703" s="98"/>
      <c r="EC703" s="98"/>
      <c r="ED703" s="98"/>
      <c r="EE703" s="98"/>
      <c r="EF703" s="98"/>
      <c r="EG703" s="98"/>
      <c r="EH703" s="98"/>
      <c r="EI703" s="98"/>
      <c r="EJ703" s="98"/>
      <c r="EK703" s="98"/>
      <c r="EL703" s="98"/>
      <c r="EM703" s="98"/>
      <c r="EN703" s="98"/>
      <c r="EO703" s="98"/>
      <c r="EP703" s="98"/>
      <c r="EQ703" s="98"/>
      <c r="ER703" s="98"/>
      <c r="ES703" s="98"/>
      <c r="ET703" s="98"/>
      <c r="EU703" s="98"/>
      <c r="EV703" s="98"/>
      <c r="EW703" s="98"/>
      <c r="EX703" s="98"/>
      <c r="EY703" s="98"/>
      <c r="EZ703" s="98"/>
      <c r="FA703" s="98"/>
      <c r="FB703" s="98"/>
      <c r="FC703" s="98"/>
      <c r="FD703" s="98"/>
      <c r="FE703" s="98"/>
      <c r="FF703" s="98"/>
      <c r="FG703" s="98"/>
      <c r="FH703" s="98"/>
      <c r="FI703" s="98"/>
      <c r="FJ703" s="98"/>
      <c r="FK703" s="98"/>
      <c r="FL703" s="98"/>
      <c r="FM703" s="98"/>
      <c r="FN703" s="98"/>
      <c r="FO703" s="98"/>
      <c r="FP703" s="98"/>
      <c r="FQ703" s="98"/>
      <c r="FR703" s="98"/>
      <c r="FS703" s="98"/>
      <c r="FT703" s="98"/>
      <c r="FU703" s="98"/>
      <c r="FV703" s="98"/>
      <c r="FW703" s="98"/>
      <c r="FX703" s="98"/>
      <c r="FY703" s="98"/>
      <c r="FZ703" s="98"/>
      <c r="GA703" s="98"/>
      <c r="GB703" s="98"/>
      <c r="GC703" s="98"/>
      <c r="GD703" s="98"/>
      <c r="GE703" s="98"/>
      <c r="GF703" s="98"/>
      <c r="GG703" s="98"/>
      <c r="GH703" s="98"/>
      <c r="GI703" s="98"/>
      <c r="GJ703" s="98"/>
      <c r="GK703" s="98"/>
      <c r="GL703" s="98"/>
      <c r="GM703" s="98"/>
      <c r="GN703" s="98"/>
      <c r="GO703" s="98"/>
      <c r="GP703" s="98"/>
      <c r="GQ703" s="98"/>
      <c r="GR703" s="98"/>
      <c r="GS703" s="98"/>
      <c r="GT703" s="98"/>
      <c r="GU703" s="98"/>
      <c r="GV703" s="98"/>
      <c r="GW703" s="98"/>
      <c r="GX703" s="98"/>
      <c r="GY703" s="98"/>
      <c r="GZ703" s="98"/>
      <c r="HA703" s="98"/>
      <c r="HB703" s="98"/>
      <c r="HC703" s="98"/>
      <c r="HD703" s="98"/>
      <c r="HE703" s="98"/>
      <c r="HF703" s="98"/>
      <c r="HG703" s="98"/>
      <c r="HH703" s="98"/>
      <c r="HI703" s="98"/>
      <c r="HJ703" s="98"/>
      <c r="HK703" s="98"/>
      <c r="HL703" s="98"/>
      <c r="HM703" s="98"/>
      <c r="HN703" s="98"/>
      <c r="HO703" s="98"/>
      <c r="HP703" s="98"/>
      <c r="HQ703" s="98"/>
      <c r="HR703" s="98"/>
      <c r="HS703" s="98"/>
      <c r="HT703" s="98"/>
    </row>
    <row r="704" spans="1:228" ht="15">
      <c r="A704" s="6" t="s">
        <v>1109</v>
      </c>
      <c r="B704" s="7" t="s">
        <v>2124</v>
      </c>
      <c r="C704" s="8">
        <v>5177.2</v>
      </c>
      <c r="D704" s="27">
        <v>0</v>
      </c>
      <c r="E704" s="28">
        <v>0</v>
      </c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8"/>
      <c r="AL704" s="98"/>
      <c r="AM704" s="98"/>
      <c r="AN704" s="98"/>
      <c r="AO704" s="98"/>
      <c r="AP704" s="98"/>
      <c r="AQ704" s="98"/>
      <c r="AR704" s="98"/>
      <c r="AS704" s="98"/>
      <c r="AT704" s="98"/>
      <c r="AU704" s="98"/>
      <c r="AV704" s="98"/>
      <c r="AW704" s="98"/>
      <c r="AX704" s="98"/>
      <c r="AY704" s="98"/>
      <c r="AZ704" s="98"/>
      <c r="BA704" s="98"/>
      <c r="BB704" s="98"/>
      <c r="BC704" s="98"/>
      <c r="BD704" s="98"/>
      <c r="BE704" s="98"/>
      <c r="BF704" s="98"/>
      <c r="BG704" s="98"/>
      <c r="BH704" s="98"/>
      <c r="BI704" s="98"/>
      <c r="BJ704" s="98"/>
      <c r="BK704" s="98"/>
      <c r="BL704" s="98"/>
      <c r="BM704" s="98"/>
      <c r="BN704" s="98"/>
      <c r="BO704" s="98"/>
      <c r="BP704" s="98"/>
      <c r="BQ704" s="98"/>
      <c r="BR704" s="98"/>
      <c r="BS704" s="98"/>
      <c r="BT704" s="98"/>
      <c r="BU704" s="98"/>
      <c r="BV704" s="98"/>
      <c r="BW704" s="98"/>
      <c r="BX704" s="98"/>
      <c r="BY704" s="98"/>
      <c r="BZ704" s="98"/>
      <c r="CA704" s="98"/>
      <c r="CB704" s="98"/>
      <c r="CC704" s="98"/>
      <c r="CD704" s="98"/>
      <c r="CE704" s="98"/>
      <c r="CF704" s="98"/>
      <c r="CG704" s="98"/>
      <c r="CH704" s="98"/>
      <c r="CI704" s="98"/>
      <c r="CJ704" s="98"/>
      <c r="CK704" s="98"/>
      <c r="CL704" s="98"/>
      <c r="CM704" s="98"/>
      <c r="CN704" s="98"/>
      <c r="CO704" s="98"/>
      <c r="CP704" s="98"/>
      <c r="CQ704" s="98"/>
      <c r="CR704" s="98"/>
      <c r="CS704" s="98"/>
      <c r="CT704" s="98"/>
      <c r="CU704" s="98"/>
      <c r="CV704" s="98"/>
      <c r="CW704" s="98"/>
      <c r="CX704" s="98"/>
      <c r="CY704" s="98"/>
      <c r="CZ704" s="98"/>
      <c r="DA704" s="98"/>
      <c r="DB704" s="98"/>
      <c r="DC704" s="98"/>
      <c r="DD704" s="98"/>
      <c r="DE704" s="98"/>
      <c r="DF704" s="98"/>
      <c r="DG704" s="98"/>
      <c r="DH704" s="98"/>
      <c r="DI704" s="98"/>
      <c r="DJ704" s="98"/>
      <c r="DK704" s="98"/>
      <c r="DL704" s="98"/>
      <c r="DM704" s="98"/>
      <c r="DN704" s="98"/>
      <c r="DO704" s="98"/>
      <c r="DP704" s="98"/>
      <c r="DQ704" s="98"/>
      <c r="DR704" s="98"/>
      <c r="DS704" s="98"/>
      <c r="DT704" s="98"/>
      <c r="DU704" s="98"/>
      <c r="DV704" s="98"/>
      <c r="DW704" s="98"/>
      <c r="DX704" s="98"/>
      <c r="DY704" s="98"/>
      <c r="DZ704" s="98"/>
      <c r="EA704" s="98"/>
      <c r="EB704" s="98"/>
      <c r="EC704" s="98"/>
      <c r="ED704" s="98"/>
      <c r="EE704" s="98"/>
      <c r="EF704" s="98"/>
      <c r="EG704" s="98"/>
      <c r="EH704" s="98"/>
      <c r="EI704" s="98"/>
      <c r="EJ704" s="98"/>
      <c r="EK704" s="98"/>
      <c r="EL704" s="98"/>
      <c r="EM704" s="98"/>
      <c r="EN704" s="98"/>
      <c r="EO704" s="98"/>
      <c r="EP704" s="98"/>
      <c r="EQ704" s="98"/>
      <c r="ER704" s="98"/>
      <c r="ES704" s="98"/>
      <c r="ET704" s="98"/>
      <c r="EU704" s="98"/>
      <c r="EV704" s="98"/>
      <c r="EW704" s="98"/>
      <c r="EX704" s="98"/>
      <c r="EY704" s="98"/>
      <c r="EZ704" s="98"/>
      <c r="FA704" s="98"/>
      <c r="FB704" s="98"/>
      <c r="FC704" s="98"/>
      <c r="FD704" s="98"/>
      <c r="FE704" s="98"/>
      <c r="FF704" s="98"/>
      <c r="FG704" s="98"/>
      <c r="FH704" s="98"/>
      <c r="FI704" s="98"/>
      <c r="FJ704" s="98"/>
      <c r="FK704" s="98"/>
      <c r="FL704" s="98"/>
      <c r="FM704" s="98"/>
      <c r="FN704" s="98"/>
      <c r="FO704" s="98"/>
      <c r="FP704" s="98"/>
      <c r="FQ704" s="98"/>
      <c r="FR704" s="98"/>
      <c r="FS704" s="98"/>
      <c r="FT704" s="98"/>
      <c r="FU704" s="98"/>
      <c r="FV704" s="98"/>
      <c r="FW704" s="98"/>
      <c r="FX704" s="98"/>
      <c r="FY704" s="98"/>
      <c r="FZ704" s="98"/>
      <c r="GA704" s="98"/>
      <c r="GB704" s="98"/>
      <c r="GC704" s="98"/>
      <c r="GD704" s="98"/>
      <c r="GE704" s="98"/>
      <c r="GF704" s="98"/>
      <c r="GG704" s="98"/>
      <c r="GH704" s="98"/>
      <c r="GI704" s="98"/>
      <c r="GJ704" s="98"/>
      <c r="GK704" s="98"/>
      <c r="GL704" s="98"/>
      <c r="GM704" s="98"/>
      <c r="GN704" s="98"/>
      <c r="GO704" s="98"/>
      <c r="GP704" s="98"/>
      <c r="GQ704" s="98"/>
      <c r="GR704" s="98"/>
      <c r="GS704" s="98"/>
      <c r="GT704" s="98"/>
      <c r="GU704" s="98"/>
      <c r="GV704" s="98"/>
      <c r="GW704" s="98"/>
      <c r="GX704" s="98"/>
      <c r="GY704" s="98"/>
      <c r="GZ704" s="98"/>
      <c r="HA704" s="98"/>
      <c r="HB704" s="98"/>
      <c r="HC704" s="98"/>
      <c r="HD704" s="98"/>
      <c r="HE704" s="98"/>
      <c r="HF704" s="98"/>
      <c r="HG704" s="98"/>
      <c r="HH704" s="98"/>
      <c r="HI704" s="98"/>
      <c r="HJ704" s="98"/>
      <c r="HK704" s="98"/>
      <c r="HL704" s="98"/>
      <c r="HM704" s="98"/>
      <c r="HN704" s="98"/>
      <c r="HO704" s="98"/>
      <c r="HP704" s="98"/>
      <c r="HQ704" s="98"/>
      <c r="HR704" s="98"/>
      <c r="HS704" s="98"/>
      <c r="HT704" s="98"/>
    </row>
    <row r="705" spans="1:228" ht="15">
      <c r="A705" s="6" t="s">
        <v>1110</v>
      </c>
      <c r="B705" s="7" t="s">
        <v>2125</v>
      </c>
      <c r="C705" s="8">
        <v>252</v>
      </c>
      <c r="D705" s="27">
        <v>0</v>
      </c>
      <c r="E705" s="28">
        <v>0</v>
      </c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8"/>
      <c r="AL705" s="98"/>
      <c r="AM705" s="98"/>
      <c r="AN705" s="98"/>
      <c r="AO705" s="98"/>
      <c r="AP705" s="98"/>
      <c r="AQ705" s="98"/>
      <c r="AR705" s="98"/>
      <c r="AS705" s="98"/>
      <c r="AT705" s="98"/>
      <c r="AU705" s="98"/>
      <c r="AV705" s="98"/>
      <c r="AW705" s="98"/>
      <c r="AX705" s="98"/>
      <c r="AY705" s="98"/>
      <c r="AZ705" s="98"/>
      <c r="BA705" s="98"/>
      <c r="BB705" s="98"/>
      <c r="BC705" s="98"/>
      <c r="BD705" s="98"/>
      <c r="BE705" s="98"/>
      <c r="BF705" s="98"/>
      <c r="BG705" s="98"/>
      <c r="BH705" s="98"/>
      <c r="BI705" s="98"/>
      <c r="BJ705" s="98"/>
      <c r="BK705" s="98"/>
      <c r="BL705" s="98"/>
      <c r="BM705" s="98"/>
      <c r="BN705" s="98"/>
      <c r="BO705" s="98"/>
      <c r="BP705" s="98"/>
      <c r="BQ705" s="98"/>
      <c r="BR705" s="98"/>
      <c r="BS705" s="98"/>
      <c r="BT705" s="98"/>
      <c r="BU705" s="98"/>
      <c r="BV705" s="98"/>
      <c r="BW705" s="98"/>
      <c r="BX705" s="98"/>
      <c r="BY705" s="98"/>
      <c r="BZ705" s="98"/>
      <c r="CA705" s="98"/>
      <c r="CB705" s="98"/>
      <c r="CC705" s="98"/>
      <c r="CD705" s="98"/>
      <c r="CE705" s="98"/>
      <c r="CF705" s="98"/>
      <c r="CG705" s="98"/>
      <c r="CH705" s="98"/>
      <c r="CI705" s="98"/>
      <c r="CJ705" s="98"/>
      <c r="CK705" s="98"/>
      <c r="CL705" s="98"/>
      <c r="CM705" s="98"/>
      <c r="CN705" s="98"/>
      <c r="CO705" s="98"/>
      <c r="CP705" s="98"/>
      <c r="CQ705" s="98"/>
      <c r="CR705" s="98"/>
      <c r="CS705" s="98"/>
      <c r="CT705" s="98"/>
      <c r="CU705" s="98"/>
      <c r="CV705" s="98"/>
      <c r="CW705" s="98"/>
      <c r="CX705" s="98"/>
      <c r="CY705" s="98"/>
      <c r="CZ705" s="98"/>
      <c r="DA705" s="98"/>
      <c r="DB705" s="98"/>
      <c r="DC705" s="98"/>
      <c r="DD705" s="98"/>
      <c r="DE705" s="98"/>
      <c r="DF705" s="98"/>
      <c r="DG705" s="98"/>
      <c r="DH705" s="98"/>
      <c r="DI705" s="98"/>
      <c r="DJ705" s="98"/>
      <c r="DK705" s="98"/>
      <c r="DL705" s="98"/>
      <c r="DM705" s="98"/>
      <c r="DN705" s="98"/>
      <c r="DO705" s="98"/>
      <c r="DP705" s="98"/>
      <c r="DQ705" s="98"/>
      <c r="DR705" s="98"/>
      <c r="DS705" s="98"/>
      <c r="DT705" s="98"/>
      <c r="DU705" s="98"/>
      <c r="DV705" s="98"/>
      <c r="DW705" s="98"/>
      <c r="DX705" s="98"/>
      <c r="DY705" s="98"/>
      <c r="DZ705" s="98"/>
      <c r="EA705" s="98"/>
      <c r="EB705" s="98"/>
      <c r="EC705" s="98"/>
      <c r="ED705" s="98"/>
      <c r="EE705" s="98"/>
      <c r="EF705" s="98"/>
      <c r="EG705" s="98"/>
      <c r="EH705" s="98"/>
      <c r="EI705" s="98"/>
      <c r="EJ705" s="98"/>
      <c r="EK705" s="98"/>
      <c r="EL705" s="98"/>
      <c r="EM705" s="98"/>
      <c r="EN705" s="98"/>
      <c r="EO705" s="98"/>
      <c r="EP705" s="98"/>
      <c r="EQ705" s="98"/>
      <c r="ER705" s="98"/>
      <c r="ES705" s="98"/>
      <c r="ET705" s="98"/>
      <c r="EU705" s="98"/>
      <c r="EV705" s="98"/>
      <c r="EW705" s="98"/>
      <c r="EX705" s="98"/>
      <c r="EY705" s="98"/>
      <c r="EZ705" s="98"/>
      <c r="FA705" s="98"/>
      <c r="FB705" s="98"/>
      <c r="FC705" s="98"/>
      <c r="FD705" s="98"/>
      <c r="FE705" s="98"/>
      <c r="FF705" s="98"/>
      <c r="FG705" s="98"/>
      <c r="FH705" s="98"/>
      <c r="FI705" s="98"/>
      <c r="FJ705" s="98"/>
      <c r="FK705" s="98"/>
      <c r="FL705" s="98"/>
      <c r="FM705" s="98"/>
      <c r="FN705" s="98"/>
      <c r="FO705" s="98"/>
      <c r="FP705" s="98"/>
      <c r="FQ705" s="98"/>
      <c r="FR705" s="98"/>
      <c r="FS705" s="98"/>
      <c r="FT705" s="98"/>
      <c r="FU705" s="98"/>
      <c r="FV705" s="98"/>
      <c r="FW705" s="98"/>
      <c r="FX705" s="98"/>
      <c r="FY705" s="98"/>
      <c r="FZ705" s="98"/>
      <c r="GA705" s="98"/>
      <c r="GB705" s="98"/>
      <c r="GC705" s="98"/>
      <c r="GD705" s="98"/>
      <c r="GE705" s="98"/>
      <c r="GF705" s="98"/>
      <c r="GG705" s="98"/>
      <c r="GH705" s="98"/>
      <c r="GI705" s="98"/>
      <c r="GJ705" s="98"/>
      <c r="GK705" s="98"/>
      <c r="GL705" s="98"/>
      <c r="GM705" s="98"/>
      <c r="GN705" s="98"/>
      <c r="GO705" s="98"/>
      <c r="GP705" s="98"/>
      <c r="GQ705" s="98"/>
      <c r="GR705" s="98"/>
      <c r="GS705" s="98"/>
      <c r="GT705" s="98"/>
      <c r="GU705" s="98"/>
      <c r="GV705" s="98"/>
      <c r="GW705" s="98"/>
      <c r="GX705" s="98"/>
      <c r="GY705" s="98"/>
      <c r="GZ705" s="98"/>
      <c r="HA705" s="98"/>
      <c r="HB705" s="98"/>
      <c r="HC705" s="98"/>
      <c r="HD705" s="98"/>
      <c r="HE705" s="98"/>
      <c r="HF705" s="98"/>
      <c r="HG705" s="98"/>
      <c r="HH705" s="98"/>
      <c r="HI705" s="98"/>
      <c r="HJ705" s="98"/>
      <c r="HK705" s="98"/>
      <c r="HL705" s="98"/>
      <c r="HM705" s="98"/>
      <c r="HN705" s="98"/>
      <c r="HO705" s="98"/>
      <c r="HP705" s="98"/>
      <c r="HQ705" s="98"/>
      <c r="HR705" s="98"/>
      <c r="HS705" s="98"/>
      <c r="HT705" s="98"/>
    </row>
    <row r="706" spans="1:228" ht="15">
      <c r="A706" s="6" t="s">
        <v>1111</v>
      </c>
      <c r="B706" s="7" t="s">
        <v>2126</v>
      </c>
      <c r="C706" s="8">
        <v>252</v>
      </c>
      <c r="D706" s="27">
        <v>0</v>
      </c>
      <c r="E706" s="28">
        <v>0</v>
      </c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  <c r="AM706" s="98"/>
      <c r="AN706" s="98"/>
      <c r="AO706" s="98"/>
      <c r="AP706" s="98"/>
      <c r="AQ706" s="98"/>
      <c r="AR706" s="98"/>
      <c r="AS706" s="98"/>
      <c r="AT706" s="98"/>
      <c r="AU706" s="98"/>
      <c r="AV706" s="98"/>
      <c r="AW706" s="98"/>
      <c r="AX706" s="98"/>
      <c r="AY706" s="98"/>
      <c r="AZ706" s="98"/>
      <c r="BA706" s="98"/>
      <c r="BB706" s="98"/>
      <c r="BC706" s="98"/>
      <c r="BD706" s="98"/>
      <c r="BE706" s="98"/>
      <c r="BF706" s="98"/>
      <c r="BG706" s="98"/>
      <c r="BH706" s="98"/>
      <c r="BI706" s="98"/>
      <c r="BJ706" s="98"/>
      <c r="BK706" s="98"/>
      <c r="BL706" s="98"/>
      <c r="BM706" s="98"/>
      <c r="BN706" s="98"/>
      <c r="BO706" s="98"/>
      <c r="BP706" s="98"/>
      <c r="BQ706" s="98"/>
      <c r="BR706" s="98"/>
      <c r="BS706" s="98"/>
      <c r="BT706" s="98"/>
      <c r="BU706" s="98"/>
      <c r="BV706" s="98"/>
      <c r="BW706" s="98"/>
      <c r="BX706" s="98"/>
      <c r="BY706" s="98"/>
      <c r="BZ706" s="98"/>
      <c r="CA706" s="98"/>
      <c r="CB706" s="98"/>
      <c r="CC706" s="98"/>
      <c r="CD706" s="98"/>
      <c r="CE706" s="98"/>
      <c r="CF706" s="98"/>
      <c r="CG706" s="98"/>
      <c r="CH706" s="98"/>
      <c r="CI706" s="98"/>
      <c r="CJ706" s="98"/>
      <c r="CK706" s="98"/>
      <c r="CL706" s="98"/>
      <c r="CM706" s="98"/>
      <c r="CN706" s="98"/>
      <c r="CO706" s="98"/>
      <c r="CP706" s="98"/>
      <c r="CQ706" s="98"/>
      <c r="CR706" s="98"/>
      <c r="CS706" s="98"/>
      <c r="CT706" s="98"/>
      <c r="CU706" s="98"/>
      <c r="CV706" s="98"/>
      <c r="CW706" s="98"/>
      <c r="CX706" s="98"/>
      <c r="CY706" s="98"/>
      <c r="CZ706" s="98"/>
      <c r="DA706" s="98"/>
      <c r="DB706" s="98"/>
      <c r="DC706" s="98"/>
      <c r="DD706" s="98"/>
      <c r="DE706" s="98"/>
      <c r="DF706" s="98"/>
      <c r="DG706" s="98"/>
      <c r="DH706" s="98"/>
      <c r="DI706" s="98"/>
      <c r="DJ706" s="98"/>
      <c r="DK706" s="98"/>
      <c r="DL706" s="98"/>
      <c r="DM706" s="98"/>
      <c r="DN706" s="98"/>
      <c r="DO706" s="98"/>
      <c r="DP706" s="98"/>
      <c r="DQ706" s="98"/>
      <c r="DR706" s="98"/>
      <c r="DS706" s="98"/>
      <c r="DT706" s="98"/>
      <c r="DU706" s="98"/>
      <c r="DV706" s="98"/>
      <c r="DW706" s="98"/>
      <c r="DX706" s="98"/>
      <c r="DY706" s="98"/>
      <c r="DZ706" s="98"/>
      <c r="EA706" s="98"/>
      <c r="EB706" s="98"/>
      <c r="EC706" s="98"/>
      <c r="ED706" s="98"/>
      <c r="EE706" s="98"/>
      <c r="EF706" s="98"/>
      <c r="EG706" s="98"/>
      <c r="EH706" s="98"/>
      <c r="EI706" s="98"/>
      <c r="EJ706" s="98"/>
      <c r="EK706" s="98"/>
      <c r="EL706" s="98"/>
      <c r="EM706" s="98"/>
      <c r="EN706" s="98"/>
      <c r="EO706" s="98"/>
      <c r="EP706" s="98"/>
      <c r="EQ706" s="98"/>
      <c r="ER706" s="98"/>
      <c r="ES706" s="98"/>
      <c r="ET706" s="98"/>
      <c r="EU706" s="98"/>
      <c r="EV706" s="98"/>
      <c r="EW706" s="98"/>
      <c r="EX706" s="98"/>
      <c r="EY706" s="98"/>
      <c r="EZ706" s="98"/>
      <c r="FA706" s="98"/>
      <c r="FB706" s="98"/>
      <c r="FC706" s="98"/>
      <c r="FD706" s="98"/>
      <c r="FE706" s="98"/>
      <c r="FF706" s="98"/>
      <c r="FG706" s="98"/>
      <c r="FH706" s="98"/>
      <c r="FI706" s="98"/>
      <c r="FJ706" s="98"/>
      <c r="FK706" s="98"/>
      <c r="FL706" s="98"/>
      <c r="FM706" s="98"/>
      <c r="FN706" s="98"/>
      <c r="FO706" s="98"/>
      <c r="FP706" s="98"/>
      <c r="FQ706" s="98"/>
      <c r="FR706" s="98"/>
      <c r="FS706" s="98"/>
      <c r="FT706" s="98"/>
      <c r="FU706" s="98"/>
      <c r="FV706" s="98"/>
      <c r="FW706" s="98"/>
      <c r="FX706" s="98"/>
      <c r="FY706" s="98"/>
      <c r="FZ706" s="98"/>
      <c r="GA706" s="98"/>
      <c r="GB706" s="98"/>
      <c r="GC706" s="98"/>
      <c r="GD706" s="98"/>
      <c r="GE706" s="98"/>
      <c r="GF706" s="98"/>
      <c r="GG706" s="98"/>
      <c r="GH706" s="98"/>
      <c r="GI706" s="98"/>
      <c r="GJ706" s="98"/>
      <c r="GK706" s="98"/>
      <c r="GL706" s="98"/>
      <c r="GM706" s="98"/>
      <c r="GN706" s="98"/>
      <c r="GO706" s="98"/>
      <c r="GP706" s="98"/>
      <c r="GQ706" s="98"/>
      <c r="GR706" s="98"/>
      <c r="GS706" s="98"/>
      <c r="GT706" s="98"/>
      <c r="GU706" s="98"/>
      <c r="GV706" s="98"/>
      <c r="GW706" s="98"/>
      <c r="GX706" s="98"/>
      <c r="GY706" s="98"/>
      <c r="GZ706" s="98"/>
      <c r="HA706" s="98"/>
      <c r="HB706" s="98"/>
      <c r="HC706" s="98"/>
      <c r="HD706" s="98"/>
      <c r="HE706" s="98"/>
      <c r="HF706" s="98"/>
      <c r="HG706" s="98"/>
      <c r="HH706" s="98"/>
      <c r="HI706" s="98"/>
      <c r="HJ706" s="98"/>
      <c r="HK706" s="98"/>
      <c r="HL706" s="98"/>
      <c r="HM706" s="98"/>
      <c r="HN706" s="98"/>
      <c r="HO706" s="98"/>
      <c r="HP706" s="98"/>
      <c r="HQ706" s="98"/>
      <c r="HR706" s="98"/>
      <c r="HS706" s="98"/>
      <c r="HT706" s="98"/>
    </row>
    <row r="707" spans="1:228" ht="15">
      <c r="A707" s="6" t="s">
        <v>1112</v>
      </c>
      <c r="B707" s="7" t="s">
        <v>2127</v>
      </c>
      <c r="C707" s="8">
        <v>411.44</v>
      </c>
      <c r="D707" s="27">
        <v>0</v>
      </c>
      <c r="E707" s="28">
        <v>0</v>
      </c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  <c r="AM707" s="98"/>
      <c r="AN707" s="98"/>
      <c r="AO707" s="98"/>
      <c r="AP707" s="98"/>
      <c r="AQ707" s="98"/>
      <c r="AR707" s="98"/>
      <c r="AS707" s="98"/>
      <c r="AT707" s="98"/>
      <c r="AU707" s="98"/>
      <c r="AV707" s="98"/>
      <c r="AW707" s="98"/>
      <c r="AX707" s="98"/>
      <c r="AY707" s="98"/>
      <c r="AZ707" s="98"/>
      <c r="BA707" s="98"/>
      <c r="BB707" s="98"/>
      <c r="BC707" s="98"/>
      <c r="BD707" s="98"/>
      <c r="BE707" s="98"/>
      <c r="BF707" s="98"/>
      <c r="BG707" s="98"/>
      <c r="BH707" s="98"/>
      <c r="BI707" s="98"/>
      <c r="BJ707" s="98"/>
      <c r="BK707" s="98"/>
      <c r="BL707" s="98"/>
      <c r="BM707" s="98"/>
      <c r="BN707" s="98"/>
      <c r="BO707" s="98"/>
      <c r="BP707" s="98"/>
      <c r="BQ707" s="98"/>
      <c r="BR707" s="98"/>
      <c r="BS707" s="98"/>
      <c r="BT707" s="98"/>
      <c r="BU707" s="98"/>
      <c r="BV707" s="98"/>
      <c r="BW707" s="98"/>
      <c r="BX707" s="98"/>
      <c r="BY707" s="98"/>
      <c r="BZ707" s="98"/>
      <c r="CA707" s="98"/>
      <c r="CB707" s="98"/>
      <c r="CC707" s="98"/>
      <c r="CD707" s="98"/>
      <c r="CE707" s="98"/>
      <c r="CF707" s="98"/>
      <c r="CG707" s="98"/>
      <c r="CH707" s="98"/>
      <c r="CI707" s="98"/>
      <c r="CJ707" s="98"/>
      <c r="CK707" s="98"/>
      <c r="CL707" s="98"/>
      <c r="CM707" s="98"/>
      <c r="CN707" s="98"/>
      <c r="CO707" s="98"/>
      <c r="CP707" s="98"/>
      <c r="CQ707" s="98"/>
      <c r="CR707" s="98"/>
      <c r="CS707" s="98"/>
      <c r="CT707" s="98"/>
      <c r="CU707" s="98"/>
      <c r="CV707" s="98"/>
      <c r="CW707" s="98"/>
      <c r="CX707" s="98"/>
      <c r="CY707" s="98"/>
      <c r="CZ707" s="98"/>
      <c r="DA707" s="98"/>
      <c r="DB707" s="98"/>
      <c r="DC707" s="98"/>
      <c r="DD707" s="98"/>
      <c r="DE707" s="98"/>
      <c r="DF707" s="98"/>
      <c r="DG707" s="98"/>
      <c r="DH707" s="98"/>
      <c r="DI707" s="98"/>
      <c r="DJ707" s="98"/>
      <c r="DK707" s="98"/>
      <c r="DL707" s="98"/>
      <c r="DM707" s="98"/>
      <c r="DN707" s="98"/>
      <c r="DO707" s="98"/>
      <c r="DP707" s="98"/>
      <c r="DQ707" s="98"/>
      <c r="DR707" s="98"/>
      <c r="DS707" s="98"/>
      <c r="DT707" s="98"/>
      <c r="DU707" s="98"/>
      <c r="DV707" s="98"/>
      <c r="DW707" s="98"/>
      <c r="DX707" s="98"/>
      <c r="DY707" s="98"/>
      <c r="DZ707" s="98"/>
      <c r="EA707" s="98"/>
      <c r="EB707" s="98"/>
      <c r="EC707" s="98"/>
      <c r="ED707" s="98"/>
      <c r="EE707" s="98"/>
      <c r="EF707" s="98"/>
      <c r="EG707" s="98"/>
      <c r="EH707" s="98"/>
      <c r="EI707" s="98"/>
      <c r="EJ707" s="98"/>
      <c r="EK707" s="98"/>
      <c r="EL707" s="98"/>
      <c r="EM707" s="98"/>
      <c r="EN707" s="98"/>
      <c r="EO707" s="98"/>
      <c r="EP707" s="98"/>
      <c r="EQ707" s="98"/>
      <c r="ER707" s="98"/>
      <c r="ES707" s="98"/>
      <c r="ET707" s="98"/>
      <c r="EU707" s="98"/>
      <c r="EV707" s="98"/>
      <c r="EW707" s="98"/>
      <c r="EX707" s="98"/>
      <c r="EY707" s="98"/>
      <c r="EZ707" s="98"/>
      <c r="FA707" s="98"/>
      <c r="FB707" s="98"/>
      <c r="FC707" s="98"/>
      <c r="FD707" s="98"/>
      <c r="FE707" s="98"/>
      <c r="FF707" s="98"/>
      <c r="FG707" s="98"/>
      <c r="FH707" s="98"/>
      <c r="FI707" s="98"/>
      <c r="FJ707" s="98"/>
      <c r="FK707" s="98"/>
      <c r="FL707" s="98"/>
      <c r="FM707" s="98"/>
      <c r="FN707" s="98"/>
      <c r="FO707" s="98"/>
      <c r="FP707" s="98"/>
      <c r="FQ707" s="98"/>
      <c r="FR707" s="98"/>
      <c r="FS707" s="98"/>
      <c r="FT707" s="98"/>
      <c r="FU707" s="98"/>
      <c r="FV707" s="98"/>
      <c r="FW707" s="98"/>
      <c r="FX707" s="98"/>
      <c r="FY707" s="98"/>
      <c r="FZ707" s="98"/>
      <c r="GA707" s="98"/>
      <c r="GB707" s="98"/>
      <c r="GC707" s="98"/>
      <c r="GD707" s="98"/>
      <c r="GE707" s="98"/>
      <c r="GF707" s="98"/>
      <c r="GG707" s="98"/>
      <c r="GH707" s="98"/>
      <c r="GI707" s="98"/>
      <c r="GJ707" s="98"/>
      <c r="GK707" s="98"/>
      <c r="GL707" s="98"/>
      <c r="GM707" s="98"/>
      <c r="GN707" s="98"/>
      <c r="GO707" s="98"/>
      <c r="GP707" s="98"/>
      <c r="GQ707" s="98"/>
      <c r="GR707" s="98"/>
      <c r="GS707" s="98"/>
      <c r="GT707" s="98"/>
      <c r="GU707" s="98"/>
      <c r="GV707" s="98"/>
      <c r="GW707" s="98"/>
      <c r="GX707" s="98"/>
      <c r="GY707" s="98"/>
      <c r="GZ707" s="98"/>
      <c r="HA707" s="98"/>
      <c r="HB707" s="98"/>
      <c r="HC707" s="98"/>
      <c r="HD707" s="98"/>
      <c r="HE707" s="98"/>
      <c r="HF707" s="98"/>
      <c r="HG707" s="98"/>
      <c r="HH707" s="98"/>
      <c r="HI707" s="98"/>
      <c r="HJ707" s="98"/>
      <c r="HK707" s="98"/>
      <c r="HL707" s="98"/>
      <c r="HM707" s="98"/>
      <c r="HN707" s="98"/>
      <c r="HO707" s="98"/>
      <c r="HP707" s="98"/>
      <c r="HQ707" s="98"/>
      <c r="HR707" s="98"/>
      <c r="HS707" s="98"/>
      <c r="HT707" s="98"/>
    </row>
    <row r="708" spans="1:228" ht="15">
      <c r="A708" s="6" t="s">
        <v>1113</v>
      </c>
      <c r="B708" s="7" t="s">
        <v>2128</v>
      </c>
      <c r="C708" s="8">
        <v>437.6</v>
      </c>
      <c r="D708" s="27">
        <v>0</v>
      </c>
      <c r="E708" s="28">
        <v>0</v>
      </c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  <c r="AM708" s="98"/>
      <c r="AN708" s="98"/>
      <c r="AO708" s="98"/>
      <c r="AP708" s="98"/>
      <c r="AQ708" s="98"/>
      <c r="AR708" s="98"/>
      <c r="AS708" s="98"/>
      <c r="AT708" s="98"/>
      <c r="AU708" s="98"/>
      <c r="AV708" s="98"/>
      <c r="AW708" s="98"/>
      <c r="AX708" s="98"/>
      <c r="AY708" s="98"/>
      <c r="AZ708" s="98"/>
      <c r="BA708" s="98"/>
      <c r="BB708" s="98"/>
      <c r="BC708" s="98"/>
      <c r="BD708" s="98"/>
      <c r="BE708" s="98"/>
      <c r="BF708" s="98"/>
      <c r="BG708" s="98"/>
      <c r="BH708" s="98"/>
      <c r="BI708" s="98"/>
      <c r="BJ708" s="98"/>
      <c r="BK708" s="98"/>
      <c r="BL708" s="98"/>
      <c r="BM708" s="98"/>
      <c r="BN708" s="98"/>
      <c r="BO708" s="98"/>
      <c r="BP708" s="98"/>
      <c r="BQ708" s="98"/>
      <c r="BR708" s="98"/>
      <c r="BS708" s="98"/>
      <c r="BT708" s="98"/>
      <c r="BU708" s="98"/>
      <c r="BV708" s="98"/>
      <c r="BW708" s="98"/>
      <c r="BX708" s="98"/>
      <c r="BY708" s="98"/>
      <c r="BZ708" s="98"/>
      <c r="CA708" s="98"/>
      <c r="CB708" s="98"/>
      <c r="CC708" s="98"/>
      <c r="CD708" s="98"/>
      <c r="CE708" s="98"/>
      <c r="CF708" s="98"/>
      <c r="CG708" s="98"/>
      <c r="CH708" s="98"/>
      <c r="CI708" s="98"/>
      <c r="CJ708" s="98"/>
      <c r="CK708" s="98"/>
      <c r="CL708" s="98"/>
      <c r="CM708" s="98"/>
      <c r="CN708" s="98"/>
      <c r="CO708" s="98"/>
      <c r="CP708" s="98"/>
      <c r="CQ708" s="98"/>
      <c r="CR708" s="98"/>
      <c r="CS708" s="98"/>
      <c r="CT708" s="98"/>
      <c r="CU708" s="98"/>
      <c r="CV708" s="98"/>
      <c r="CW708" s="98"/>
      <c r="CX708" s="98"/>
      <c r="CY708" s="98"/>
      <c r="CZ708" s="98"/>
      <c r="DA708" s="98"/>
      <c r="DB708" s="98"/>
      <c r="DC708" s="98"/>
      <c r="DD708" s="98"/>
      <c r="DE708" s="98"/>
      <c r="DF708" s="98"/>
      <c r="DG708" s="98"/>
      <c r="DH708" s="98"/>
      <c r="DI708" s="98"/>
      <c r="DJ708" s="98"/>
      <c r="DK708" s="98"/>
      <c r="DL708" s="98"/>
      <c r="DM708" s="98"/>
      <c r="DN708" s="98"/>
      <c r="DO708" s="98"/>
      <c r="DP708" s="98"/>
      <c r="DQ708" s="98"/>
      <c r="DR708" s="98"/>
      <c r="DS708" s="98"/>
      <c r="DT708" s="98"/>
      <c r="DU708" s="98"/>
      <c r="DV708" s="98"/>
      <c r="DW708" s="98"/>
      <c r="DX708" s="98"/>
      <c r="DY708" s="98"/>
      <c r="DZ708" s="98"/>
      <c r="EA708" s="98"/>
      <c r="EB708" s="98"/>
      <c r="EC708" s="98"/>
      <c r="ED708" s="98"/>
      <c r="EE708" s="98"/>
      <c r="EF708" s="98"/>
      <c r="EG708" s="98"/>
      <c r="EH708" s="98"/>
      <c r="EI708" s="98"/>
      <c r="EJ708" s="98"/>
      <c r="EK708" s="98"/>
      <c r="EL708" s="98"/>
      <c r="EM708" s="98"/>
      <c r="EN708" s="98"/>
      <c r="EO708" s="98"/>
      <c r="EP708" s="98"/>
      <c r="EQ708" s="98"/>
      <c r="ER708" s="98"/>
      <c r="ES708" s="98"/>
      <c r="ET708" s="98"/>
      <c r="EU708" s="98"/>
      <c r="EV708" s="98"/>
      <c r="EW708" s="98"/>
      <c r="EX708" s="98"/>
      <c r="EY708" s="98"/>
      <c r="EZ708" s="98"/>
      <c r="FA708" s="98"/>
      <c r="FB708" s="98"/>
      <c r="FC708" s="98"/>
      <c r="FD708" s="98"/>
      <c r="FE708" s="98"/>
      <c r="FF708" s="98"/>
      <c r="FG708" s="98"/>
      <c r="FH708" s="98"/>
      <c r="FI708" s="98"/>
      <c r="FJ708" s="98"/>
      <c r="FK708" s="98"/>
      <c r="FL708" s="98"/>
      <c r="FM708" s="98"/>
      <c r="FN708" s="98"/>
      <c r="FO708" s="98"/>
      <c r="FP708" s="98"/>
      <c r="FQ708" s="98"/>
      <c r="FR708" s="98"/>
      <c r="FS708" s="98"/>
      <c r="FT708" s="98"/>
      <c r="FU708" s="98"/>
      <c r="FV708" s="98"/>
      <c r="FW708" s="98"/>
      <c r="FX708" s="98"/>
      <c r="FY708" s="98"/>
      <c r="FZ708" s="98"/>
      <c r="GA708" s="98"/>
      <c r="GB708" s="98"/>
      <c r="GC708" s="98"/>
      <c r="GD708" s="98"/>
      <c r="GE708" s="98"/>
      <c r="GF708" s="98"/>
      <c r="GG708" s="98"/>
      <c r="GH708" s="98"/>
      <c r="GI708" s="98"/>
      <c r="GJ708" s="98"/>
      <c r="GK708" s="98"/>
      <c r="GL708" s="98"/>
      <c r="GM708" s="98"/>
      <c r="GN708" s="98"/>
      <c r="GO708" s="98"/>
      <c r="GP708" s="98"/>
      <c r="GQ708" s="98"/>
      <c r="GR708" s="98"/>
      <c r="GS708" s="98"/>
      <c r="GT708" s="98"/>
      <c r="GU708" s="98"/>
      <c r="GV708" s="98"/>
      <c r="GW708" s="98"/>
      <c r="GX708" s="98"/>
      <c r="GY708" s="98"/>
      <c r="GZ708" s="98"/>
      <c r="HA708" s="98"/>
      <c r="HB708" s="98"/>
      <c r="HC708" s="98"/>
      <c r="HD708" s="98"/>
      <c r="HE708" s="98"/>
      <c r="HF708" s="98"/>
      <c r="HG708" s="98"/>
      <c r="HH708" s="98"/>
      <c r="HI708" s="98"/>
      <c r="HJ708" s="98"/>
      <c r="HK708" s="98"/>
      <c r="HL708" s="98"/>
      <c r="HM708" s="98"/>
      <c r="HN708" s="98"/>
      <c r="HO708" s="98"/>
      <c r="HP708" s="98"/>
      <c r="HQ708" s="98"/>
      <c r="HR708" s="98"/>
      <c r="HS708" s="98"/>
      <c r="HT708" s="98"/>
    </row>
    <row r="709" spans="1:228" ht="15">
      <c r="A709" s="6" t="s">
        <v>1114</v>
      </c>
      <c r="B709" s="7" t="s">
        <v>1115</v>
      </c>
      <c r="C709" s="8">
        <v>875.35</v>
      </c>
      <c r="D709" s="27">
        <v>0</v>
      </c>
      <c r="E709" s="28">
        <v>0</v>
      </c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  <c r="AM709" s="98"/>
      <c r="AN709" s="98"/>
      <c r="AO709" s="98"/>
      <c r="AP709" s="98"/>
      <c r="AQ709" s="98"/>
      <c r="AR709" s="98"/>
      <c r="AS709" s="98"/>
      <c r="AT709" s="98"/>
      <c r="AU709" s="98"/>
      <c r="AV709" s="98"/>
      <c r="AW709" s="98"/>
      <c r="AX709" s="98"/>
      <c r="AY709" s="98"/>
      <c r="AZ709" s="98"/>
      <c r="BA709" s="98"/>
      <c r="BB709" s="98"/>
      <c r="BC709" s="98"/>
      <c r="BD709" s="98"/>
      <c r="BE709" s="98"/>
      <c r="BF709" s="98"/>
      <c r="BG709" s="98"/>
      <c r="BH709" s="98"/>
      <c r="BI709" s="98"/>
      <c r="BJ709" s="98"/>
      <c r="BK709" s="98"/>
      <c r="BL709" s="98"/>
      <c r="BM709" s="98"/>
      <c r="BN709" s="98"/>
      <c r="BO709" s="98"/>
      <c r="BP709" s="98"/>
      <c r="BQ709" s="98"/>
      <c r="BR709" s="98"/>
      <c r="BS709" s="98"/>
      <c r="BT709" s="98"/>
      <c r="BU709" s="98"/>
      <c r="BV709" s="98"/>
      <c r="BW709" s="98"/>
      <c r="BX709" s="98"/>
      <c r="BY709" s="98"/>
      <c r="BZ709" s="98"/>
      <c r="CA709" s="98"/>
      <c r="CB709" s="98"/>
      <c r="CC709" s="98"/>
      <c r="CD709" s="98"/>
      <c r="CE709" s="98"/>
      <c r="CF709" s="98"/>
      <c r="CG709" s="98"/>
      <c r="CH709" s="98"/>
      <c r="CI709" s="98"/>
      <c r="CJ709" s="98"/>
      <c r="CK709" s="98"/>
      <c r="CL709" s="98"/>
      <c r="CM709" s="98"/>
      <c r="CN709" s="98"/>
      <c r="CO709" s="98"/>
      <c r="CP709" s="98"/>
      <c r="CQ709" s="98"/>
      <c r="CR709" s="98"/>
      <c r="CS709" s="98"/>
      <c r="CT709" s="98"/>
      <c r="CU709" s="98"/>
      <c r="CV709" s="98"/>
      <c r="CW709" s="98"/>
      <c r="CX709" s="98"/>
      <c r="CY709" s="98"/>
      <c r="CZ709" s="98"/>
      <c r="DA709" s="98"/>
      <c r="DB709" s="98"/>
      <c r="DC709" s="98"/>
      <c r="DD709" s="98"/>
      <c r="DE709" s="98"/>
      <c r="DF709" s="98"/>
      <c r="DG709" s="98"/>
      <c r="DH709" s="98"/>
      <c r="DI709" s="98"/>
      <c r="DJ709" s="98"/>
      <c r="DK709" s="98"/>
      <c r="DL709" s="98"/>
      <c r="DM709" s="98"/>
      <c r="DN709" s="98"/>
      <c r="DO709" s="98"/>
      <c r="DP709" s="98"/>
      <c r="DQ709" s="98"/>
      <c r="DR709" s="98"/>
      <c r="DS709" s="98"/>
      <c r="DT709" s="98"/>
      <c r="DU709" s="98"/>
      <c r="DV709" s="98"/>
      <c r="DW709" s="98"/>
      <c r="DX709" s="98"/>
      <c r="DY709" s="98"/>
      <c r="DZ709" s="98"/>
      <c r="EA709" s="98"/>
      <c r="EB709" s="98"/>
      <c r="EC709" s="98"/>
      <c r="ED709" s="98"/>
      <c r="EE709" s="98"/>
      <c r="EF709" s="98"/>
      <c r="EG709" s="98"/>
      <c r="EH709" s="98"/>
      <c r="EI709" s="98"/>
      <c r="EJ709" s="98"/>
      <c r="EK709" s="98"/>
      <c r="EL709" s="98"/>
      <c r="EM709" s="98"/>
      <c r="EN709" s="98"/>
      <c r="EO709" s="98"/>
      <c r="EP709" s="98"/>
      <c r="EQ709" s="98"/>
      <c r="ER709" s="98"/>
      <c r="ES709" s="98"/>
      <c r="ET709" s="98"/>
      <c r="EU709" s="98"/>
      <c r="EV709" s="98"/>
      <c r="EW709" s="98"/>
      <c r="EX709" s="98"/>
      <c r="EY709" s="98"/>
      <c r="EZ709" s="98"/>
      <c r="FA709" s="98"/>
      <c r="FB709" s="98"/>
      <c r="FC709" s="98"/>
      <c r="FD709" s="98"/>
      <c r="FE709" s="98"/>
      <c r="FF709" s="98"/>
      <c r="FG709" s="98"/>
      <c r="FH709" s="98"/>
      <c r="FI709" s="98"/>
      <c r="FJ709" s="98"/>
      <c r="FK709" s="98"/>
      <c r="FL709" s="98"/>
      <c r="FM709" s="98"/>
      <c r="FN709" s="98"/>
      <c r="FO709" s="98"/>
      <c r="FP709" s="98"/>
      <c r="FQ709" s="98"/>
      <c r="FR709" s="98"/>
      <c r="FS709" s="98"/>
      <c r="FT709" s="98"/>
      <c r="FU709" s="98"/>
      <c r="FV709" s="98"/>
      <c r="FW709" s="98"/>
      <c r="FX709" s="98"/>
      <c r="FY709" s="98"/>
      <c r="FZ709" s="98"/>
      <c r="GA709" s="98"/>
      <c r="GB709" s="98"/>
      <c r="GC709" s="98"/>
      <c r="GD709" s="98"/>
      <c r="GE709" s="98"/>
      <c r="GF709" s="98"/>
      <c r="GG709" s="98"/>
      <c r="GH709" s="98"/>
      <c r="GI709" s="98"/>
      <c r="GJ709" s="98"/>
      <c r="GK709" s="98"/>
      <c r="GL709" s="98"/>
      <c r="GM709" s="98"/>
      <c r="GN709" s="98"/>
      <c r="GO709" s="98"/>
      <c r="GP709" s="98"/>
      <c r="GQ709" s="98"/>
      <c r="GR709" s="98"/>
      <c r="GS709" s="98"/>
      <c r="GT709" s="98"/>
      <c r="GU709" s="98"/>
      <c r="GV709" s="98"/>
      <c r="GW709" s="98"/>
      <c r="GX709" s="98"/>
      <c r="GY709" s="98"/>
      <c r="GZ709" s="98"/>
      <c r="HA709" s="98"/>
      <c r="HB709" s="98"/>
      <c r="HC709" s="98"/>
      <c r="HD709" s="98"/>
      <c r="HE709" s="98"/>
      <c r="HF709" s="98"/>
      <c r="HG709" s="98"/>
      <c r="HH709" s="98"/>
      <c r="HI709" s="98"/>
      <c r="HJ709" s="98"/>
      <c r="HK709" s="98"/>
      <c r="HL709" s="98"/>
      <c r="HM709" s="98"/>
      <c r="HN709" s="98"/>
      <c r="HO709" s="98"/>
      <c r="HP709" s="98"/>
      <c r="HQ709" s="98"/>
      <c r="HR709" s="98"/>
      <c r="HS709" s="98"/>
      <c r="HT709" s="98"/>
    </row>
    <row r="710" spans="1:228" ht="15">
      <c r="A710" s="6" t="s">
        <v>1116</v>
      </c>
      <c r="B710" s="7" t="s">
        <v>2129</v>
      </c>
      <c r="C710" s="8">
        <v>710.91</v>
      </c>
      <c r="D710" s="27">
        <v>0</v>
      </c>
      <c r="E710" s="28">
        <v>0</v>
      </c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  <c r="AC710" s="98"/>
      <c r="AD710" s="98"/>
      <c r="AE710" s="98"/>
      <c r="AF710" s="98"/>
      <c r="AG710" s="98"/>
      <c r="AH710" s="98"/>
      <c r="AI710" s="98"/>
      <c r="AJ710" s="98"/>
      <c r="AK710" s="98"/>
      <c r="AL710" s="98"/>
      <c r="AM710" s="98"/>
      <c r="AN710" s="98"/>
      <c r="AO710" s="98"/>
      <c r="AP710" s="98"/>
      <c r="AQ710" s="98"/>
      <c r="AR710" s="98"/>
      <c r="AS710" s="98"/>
      <c r="AT710" s="98"/>
      <c r="AU710" s="98"/>
      <c r="AV710" s="98"/>
      <c r="AW710" s="98"/>
      <c r="AX710" s="98"/>
      <c r="AY710" s="98"/>
      <c r="AZ710" s="98"/>
      <c r="BA710" s="98"/>
      <c r="BB710" s="98"/>
      <c r="BC710" s="98"/>
      <c r="BD710" s="98"/>
      <c r="BE710" s="98"/>
      <c r="BF710" s="98"/>
      <c r="BG710" s="98"/>
      <c r="BH710" s="98"/>
      <c r="BI710" s="98"/>
      <c r="BJ710" s="98"/>
      <c r="BK710" s="98"/>
      <c r="BL710" s="98"/>
      <c r="BM710" s="98"/>
      <c r="BN710" s="98"/>
      <c r="BO710" s="98"/>
      <c r="BP710" s="98"/>
      <c r="BQ710" s="98"/>
      <c r="BR710" s="98"/>
      <c r="BS710" s="98"/>
      <c r="BT710" s="98"/>
      <c r="BU710" s="98"/>
      <c r="BV710" s="98"/>
      <c r="BW710" s="98"/>
      <c r="BX710" s="98"/>
      <c r="BY710" s="98"/>
      <c r="BZ710" s="98"/>
      <c r="CA710" s="98"/>
      <c r="CB710" s="98"/>
      <c r="CC710" s="98"/>
      <c r="CD710" s="98"/>
      <c r="CE710" s="98"/>
      <c r="CF710" s="98"/>
      <c r="CG710" s="98"/>
      <c r="CH710" s="98"/>
      <c r="CI710" s="98"/>
      <c r="CJ710" s="98"/>
      <c r="CK710" s="98"/>
      <c r="CL710" s="98"/>
      <c r="CM710" s="98"/>
      <c r="CN710" s="98"/>
      <c r="CO710" s="98"/>
      <c r="CP710" s="98"/>
      <c r="CQ710" s="98"/>
      <c r="CR710" s="98"/>
      <c r="CS710" s="98"/>
      <c r="CT710" s="98"/>
      <c r="CU710" s="98"/>
      <c r="CV710" s="98"/>
      <c r="CW710" s="98"/>
      <c r="CX710" s="98"/>
      <c r="CY710" s="98"/>
      <c r="CZ710" s="98"/>
      <c r="DA710" s="98"/>
      <c r="DB710" s="98"/>
      <c r="DC710" s="98"/>
      <c r="DD710" s="98"/>
      <c r="DE710" s="98"/>
      <c r="DF710" s="98"/>
      <c r="DG710" s="98"/>
      <c r="DH710" s="98"/>
      <c r="DI710" s="98"/>
      <c r="DJ710" s="98"/>
      <c r="DK710" s="98"/>
      <c r="DL710" s="98"/>
      <c r="DM710" s="98"/>
      <c r="DN710" s="98"/>
      <c r="DO710" s="98"/>
      <c r="DP710" s="98"/>
      <c r="DQ710" s="98"/>
      <c r="DR710" s="98"/>
      <c r="DS710" s="98"/>
      <c r="DT710" s="98"/>
      <c r="DU710" s="98"/>
      <c r="DV710" s="98"/>
      <c r="DW710" s="98"/>
      <c r="DX710" s="98"/>
      <c r="DY710" s="98"/>
      <c r="DZ710" s="98"/>
      <c r="EA710" s="98"/>
      <c r="EB710" s="98"/>
      <c r="EC710" s="98"/>
      <c r="ED710" s="98"/>
      <c r="EE710" s="98"/>
      <c r="EF710" s="98"/>
      <c r="EG710" s="98"/>
      <c r="EH710" s="98"/>
      <c r="EI710" s="98"/>
      <c r="EJ710" s="98"/>
      <c r="EK710" s="98"/>
      <c r="EL710" s="98"/>
      <c r="EM710" s="98"/>
      <c r="EN710" s="98"/>
      <c r="EO710" s="98"/>
      <c r="EP710" s="98"/>
      <c r="EQ710" s="98"/>
      <c r="ER710" s="98"/>
      <c r="ES710" s="98"/>
      <c r="ET710" s="98"/>
      <c r="EU710" s="98"/>
      <c r="EV710" s="98"/>
      <c r="EW710" s="98"/>
      <c r="EX710" s="98"/>
      <c r="EY710" s="98"/>
      <c r="EZ710" s="98"/>
      <c r="FA710" s="98"/>
      <c r="FB710" s="98"/>
      <c r="FC710" s="98"/>
      <c r="FD710" s="98"/>
      <c r="FE710" s="98"/>
      <c r="FF710" s="98"/>
      <c r="FG710" s="98"/>
      <c r="FH710" s="98"/>
      <c r="FI710" s="98"/>
      <c r="FJ710" s="98"/>
      <c r="FK710" s="98"/>
      <c r="FL710" s="98"/>
      <c r="FM710" s="98"/>
      <c r="FN710" s="98"/>
      <c r="FO710" s="98"/>
      <c r="FP710" s="98"/>
      <c r="FQ710" s="98"/>
      <c r="FR710" s="98"/>
      <c r="FS710" s="98"/>
      <c r="FT710" s="98"/>
      <c r="FU710" s="98"/>
      <c r="FV710" s="98"/>
      <c r="FW710" s="98"/>
      <c r="FX710" s="98"/>
      <c r="FY710" s="98"/>
      <c r="FZ710" s="98"/>
      <c r="GA710" s="98"/>
      <c r="GB710" s="98"/>
      <c r="GC710" s="98"/>
      <c r="GD710" s="98"/>
      <c r="GE710" s="98"/>
      <c r="GF710" s="98"/>
      <c r="GG710" s="98"/>
      <c r="GH710" s="98"/>
      <c r="GI710" s="98"/>
      <c r="GJ710" s="98"/>
      <c r="GK710" s="98"/>
      <c r="GL710" s="98"/>
      <c r="GM710" s="98"/>
      <c r="GN710" s="98"/>
      <c r="GO710" s="98"/>
      <c r="GP710" s="98"/>
      <c r="GQ710" s="98"/>
      <c r="GR710" s="98"/>
      <c r="GS710" s="98"/>
      <c r="GT710" s="98"/>
      <c r="GU710" s="98"/>
      <c r="GV710" s="98"/>
      <c r="GW710" s="98"/>
      <c r="GX710" s="98"/>
      <c r="GY710" s="98"/>
      <c r="GZ710" s="98"/>
      <c r="HA710" s="98"/>
      <c r="HB710" s="98"/>
      <c r="HC710" s="98"/>
      <c r="HD710" s="98"/>
      <c r="HE710" s="98"/>
      <c r="HF710" s="98"/>
      <c r="HG710" s="98"/>
      <c r="HH710" s="98"/>
      <c r="HI710" s="98"/>
      <c r="HJ710" s="98"/>
      <c r="HK710" s="98"/>
      <c r="HL710" s="98"/>
      <c r="HM710" s="98"/>
      <c r="HN710" s="98"/>
      <c r="HO710" s="98"/>
      <c r="HP710" s="98"/>
      <c r="HQ710" s="98"/>
      <c r="HR710" s="98"/>
      <c r="HS710" s="98"/>
      <c r="HT710" s="98"/>
    </row>
    <row r="711" spans="1:228" ht="15">
      <c r="A711" s="6" t="s">
        <v>1117</v>
      </c>
      <c r="B711" s="7" t="s">
        <v>2130</v>
      </c>
      <c r="C711" s="8">
        <v>110.92</v>
      </c>
      <c r="D711" s="27">
        <v>161.94</v>
      </c>
      <c r="E711" s="28">
        <v>133.1</v>
      </c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  <c r="AD711" s="98"/>
      <c r="AE711" s="98"/>
      <c r="AF711" s="98"/>
      <c r="AG711" s="98"/>
      <c r="AH711" s="98"/>
      <c r="AI711" s="98"/>
      <c r="AJ711" s="98"/>
      <c r="AK711" s="98"/>
      <c r="AL711" s="98"/>
      <c r="AM711" s="98"/>
      <c r="AN711" s="98"/>
      <c r="AO711" s="98"/>
      <c r="AP711" s="98"/>
      <c r="AQ711" s="98"/>
      <c r="AR711" s="98"/>
      <c r="AS711" s="98"/>
      <c r="AT711" s="98"/>
      <c r="AU711" s="98"/>
      <c r="AV711" s="98"/>
      <c r="AW711" s="98"/>
      <c r="AX711" s="98"/>
      <c r="AY711" s="98"/>
      <c r="AZ711" s="98"/>
      <c r="BA711" s="98"/>
      <c r="BB711" s="98"/>
      <c r="BC711" s="98"/>
      <c r="BD711" s="98"/>
      <c r="BE711" s="98"/>
      <c r="BF711" s="98"/>
      <c r="BG711" s="98"/>
      <c r="BH711" s="98"/>
      <c r="BI711" s="98"/>
      <c r="BJ711" s="98"/>
      <c r="BK711" s="98"/>
      <c r="BL711" s="98"/>
      <c r="BM711" s="98"/>
      <c r="BN711" s="98"/>
      <c r="BO711" s="98"/>
      <c r="BP711" s="98"/>
      <c r="BQ711" s="98"/>
      <c r="BR711" s="98"/>
      <c r="BS711" s="98"/>
      <c r="BT711" s="98"/>
      <c r="BU711" s="98"/>
      <c r="BV711" s="98"/>
      <c r="BW711" s="98"/>
      <c r="BX711" s="98"/>
      <c r="BY711" s="98"/>
      <c r="BZ711" s="98"/>
      <c r="CA711" s="98"/>
      <c r="CB711" s="98"/>
      <c r="CC711" s="98"/>
      <c r="CD711" s="98"/>
      <c r="CE711" s="98"/>
      <c r="CF711" s="98"/>
      <c r="CG711" s="98"/>
      <c r="CH711" s="98"/>
      <c r="CI711" s="98"/>
      <c r="CJ711" s="98"/>
      <c r="CK711" s="98"/>
      <c r="CL711" s="98"/>
      <c r="CM711" s="98"/>
      <c r="CN711" s="98"/>
      <c r="CO711" s="98"/>
      <c r="CP711" s="98"/>
      <c r="CQ711" s="98"/>
      <c r="CR711" s="98"/>
      <c r="CS711" s="98"/>
      <c r="CT711" s="98"/>
      <c r="CU711" s="98"/>
      <c r="CV711" s="98"/>
      <c r="CW711" s="98"/>
      <c r="CX711" s="98"/>
      <c r="CY711" s="98"/>
      <c r="CZ711" s="98"/>
      <c r="DA711" s="98"/>
      <c r="DB711" s="98"/>
      <c r="DC711" s="98"/>
      <c r="DD711" s="98"/>
      <c r="DE711" s="98"/>
      <c r="DF711" s="98"/>
      <c r="DG711" s="98"/>
      <c r="DH711" s="98"/>
      <c r="DI711" s="98"/>
      <c r="DJ711" s="98"/>
      <c r="DK711" s="98"/>
      <c r="DL711" s="98"/>
      <c r="DM711" s="98"/>
      <c r="DN711" s="98"/>
      <c r="DO711" s="98"/>
      <c r="DP711" s="98"/>
      <c r="DQ711" s="98"/>
      <c r="DR711" s="98"/>
      <c r="DS711" s="98"/>
      <c r="DT711" s="98"/>
      <c r="DU711" s="98"/>
      <c r="DV711" s="98"/>
      <c r="DW711" s="98"/>
      <c r="DX711" s="98"/>
      <c r="DY711" s="98"/>
      <c r="DZ711" s="98"/>
      <c r="EA711" s="98"/>
      <c r="EB711" s="98"/>
      <c r="EC711" s="98"/>
      <c r="ED711" s="98"/>
      <c r="EE711" s="98"/>
      <c r="EF711" s="98"/>
      <c r="EG711" s="98"/>
      <c r="EH711" s="98"/>
      <c r="EI711" s="98"/>
      <c r="EJ711" s="98"/>
      <c r="EK711" s="98"/>
      <c r="EL711" s="98"/>
      <c r="EM711" s="98"/>
      <c r="EN711" s="98"/>
      <c r="EO711" s="98"/>
      <c r="EP711" s="98"/>
      <c r="EQ711" s="98"/>
      <c r="ER711" s="98"/>
      <c r="ES711" s="98"/>
      <c r="ET711" s="98"/>
      <c r="EU711" s="98"/>
      <c r="EV711" s="98"/>
      <c r="EW711" s="98"/>
      <c r="EX711" s="98"/>
      <c r="EY711" s="98"/>
      <c r="EZ711" s="98"/>
      <c r="FA711" s="98"/>
      <c r="FB711" s="98"/>
      <c r="FC711" s="98"/>
      <c r="FD711" s="98"/>
      <c r="FE711" s="98"/>
      <c r="FF711" s="98"/>
      <c r="FG711" s="98"/>
      <c r="FH711" s="98"/>
      <c r="FI711" s="98"/>
      <c r="FJ711" s="98"/>
      <c r="FK711" s="98"/>
      <c r="FL711" s="98"/>
      <c r="FM711" s="98"/>
      <c r="FN711" s="98"/>
      <c r="FO711" s="98"/>
      <c r="FP711" s="98"/>
      <c r="FQ711" s="98"/>
      <c r="FR711" s="98"/>
      <c r="FS711" s="98"/>
      <c r="FT711" s="98"/>
      <c r="FU711" s="98"/>
      <c r="FV711" s="98"/>
      <c r="FW711" s="98"/>
      <c r="FX711" s="98"/>
      <c r="FY711" s="98"/>
      <c r="FZ711" s="98"/>
      <c r="GA711" s="98"/>
      <c r="GB711" s="98"/>
      <c r="GC711" s="98"/>
      <c r="GD711" s="98"/>
      <c r="GE711" s="98"/>
      <c r="GF711" s="98"/>
      <c r="GG711" s="98"/>
      <c r="GH711" s="98"/>
      <c r="GI711" s="98"/>
      <c r="GJ711" s="98"/>
      <c r="GK711" s="98"/>
      <c r="GL711" s="98"/>
      <c r="GM711" s="98"/>
      <c r="GN711" s="98"/>
      <c r="GO711" s="98"/>
      <c r="GP711" s="98"/>
      <c r="GQ711" s="98"/>
      <c r="GR711" s="98"/>
      <c r="GS711" s="98"/>
      <c r="GT711" s="98"/>
      <c r="GU711" s="98"/>
      <c r="GV711" s="98"/>
      <c r="GW711" s="98"/>
      <c r="GX711" s="98"/>
      <c r="GY711" s="98"/>
      <c r="GZ711" s="98"/>
      <c r="HA711" s="98"/>
      <c r="HB711" s="98"/>
      <c r="HC711" s="98"/>
      <c r="HD711" s="98"/>
      <c r="HE711" s="98"/>
      <c r="HF711" s="98"/>
      <c r="HG711" s="98"/>
      <c r="HH711" s="98"/>
      <c r="HI711" s="98"/>
      <c r="HJ711" s="98"/>
      <c r="HK711" s="98"/>
      <c r="HL711" s="98"/>
      <c r="HM711" s="98"/>
      <c r="HN711" s="98"/>
      <c r="HO711" s="98"/>
      <c r="HP711" s="98"/>
      <c r="HQ711" s="98"/>
      <c r="HR711" s="98"/>
      <c r="HS711" s="98"/>
      <c r="HT711" s="98"/>
    </row>
    <row r="712" spans="1:228" ht="15">
      <c r="A712" s="6" t="s">
        <v>1118</v>
      </c>
      <c r="B712" s="7" t="s">
        <v>2131</v>
      </c>
      <c r="C712" s="8">
        <v>110.92</v>
      </c>
      <c r="D712" s="27">
        <v>161.94</v>
      </c>
      <c r="E712" s="28">
        <v>133.1</v>
      </c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  <c r="AD712" s="98"/>
      <c r="AE712" s="98"/>
      <c r="AF712" s="98"/>
      <c r="AG712" s="98"/>
      <c r="AH712" s="98"/>
      <c r="AI712" s="98"/>
      <c r="AJ712" s="98"/>
      <c r="AK712" s="98"/>
      <c r="AL712" s="98"/>
      <c r="AM712" s="98"/>
      <c r="AN712" s="98"/>
      <c r="AO712" s="98"/>
      <c r="AP712" s="98"/>
      <c r="AQ712" s="98"/>
      <c r="AR712" s="98"/>
      <c r="AS712" s="98"/>
      <c r="AT712" s="98"/>
      <c r="AU712" s="98"/>
      <c r="AV712" s="98"/>
      <c r="AW712" s="98"/>
      <c r="AX712" s="98"/>
      <c r="AY712" s="98"/>
      <c r="AZ712" s="98"/>
      <c r="BA712" s="98"/>
      <c r="BB712" s="98"/>
      <c r="BC712" s="98"/>
      <c r="BD712" s="98"/>
      <c r="BE712" s="98"/>
      <c r="BF712" s="98"/>
      <c r="BG712" s="98"/>
      <c r="BH712" s="98"/>
      <c r="BI712" s="98"/>
      <c r="BJ712" s="98"/>
      <c r="BK712" s="98"/>
      <c r="BL712" s="98"/>
      <c r="BM712" s="98"/>
      <c r="BN712" s="98"/>
      <c r="BO712" s="98"/>
      <c r="BP712" s="98"/>
      <c r="BQ712" s="98"/>
      <c r="BR712" s="98"/>
      <c r="BS712" s="98"/>
      <c r="BT712" s="98"/>
      <c r="BU712" s="98"/>
      <c r="BV712" s="98"/>
      <c r="BW712" s="98"/>
      <c r="BX712" s="98"/>
      <c r="BY712" s="98"/>
      <c r="BZ712" s="98"/>
      <c r="CA712" s="98"/>
      <c r="CB712" s="98"/>
      <c r="CC712" s="98"/>
      <c r="CD712" s="98"/>
      <c r="CE712" s="98"/>
      <c r="CF712" s="98"/>
      <c r="CG712" s="98"/>
      <c r="CH712" s="98"/>
      <c r="CI712" s="98"/>
      <c r="CJ712" s="98"/>
      <c r="CK712" s="98"/>
      <c r="CL712" s="98"/>
      <c r="CM712" s="98"/>
      <c r="CN712" s="98"/>
      <c r="CO712" s="98"/>
      <c r="CP712" s="98"/>
      <c r="CQ712" s="98"/>
      <c r="CR712" s="98"/>
      <c r="CS712" s="98"/>
      <c r="CT712" s="98"/>
      <c r="CU712" s="98"/>
      <c r="CV712" s="98"/>
      <c r="CW712" s="98"/>
      <c r="CX712" s="98"/>
      <c r="CY712" s="98"/>
      <c r="CZ712" s="98"/>
      <c r="DA712" s="98"/>
      <c r="DB712" s="98"/>
      <c r="DC712" s="98"/>
      <c r="DD712" s="98"/>
      <c r="DE712" s="98"/>
      <c r="DF712" s="98"/>
      <c r="DG712" s="98"/>
      <c r="DH712" s="98"/>
      <c r="DI712" s="98"/>
      <c r="DJ712" s="98"/>
      <c r="DK712" s="98"/>
      <c r="DL712" s="98"/>
      <c r="DM712" s="98"/>
      <c r="DN712" s="98"/>
      <c r="DO712" s="98"/>
      <c r="DP712" s="98"/>
      <c r="DQ712" s="98"/>
      <c r="DR712" s="98"/>
      <c r="DS712" s="98"/>
      <c r="DT712" s="98"/>
      <c r="DU712" s="98"/>
      <c r="DV712" s="98"/>
      <c r="DW712" s="98"/>
      <c r="DX712" s="98"/>
      <c r="DY712" s="98"/>
      <c r="DZ712" s="98"/>
      <c r="EA712" s="98"/>
      <c r="EB712" s="98"/>
      <c r="EC712" s="98"/>
      <c r="ED712" s="98"/>
      <c r="EE712" s="98"/>
      <c r="EF712" s="98"/>
      <c r="EG712" s="98"/>
      <c r="EH712" s="98"/>
      <c r="EI712" s="98"/>
      <c r="EJ712" s="98"/>
      <c r="EK712" s="98"/>
      <c r="EL712" s="98"/>
      <c r="EM712" s="98"/>
      <c r="EN712" s="98"/>
      <c r="EO712" s="98"/>
      <c r="EP712" s="98"/>
      <c r="EQ712" s="98"/>
      <c r="ER712" s="98"/>
      <c r="ES712" s="98"/>
      <c r="ET712" s="98"/>
      <c r="EU712" s="98"/>
      <c r="EV712" s="98"/>
      <c r="EW712" s="98"/>
      <c r="EX712" s="98"/>
      <c r="EY712" s="98"/>
      <c r="EZ712" s="98"/>
      <c r="FA712" s="98"/>
      <c r="FB712" s="98"/>
      <c r="FC712" s="98"/>
      <c r="FD712" s="98"/>
      <c r="FE712" s="98"/>
      <c r="FF712" s="98"/>
      <c r="FG712" s="98"/>
      <c r="FH712" s="98"/>
      <c r="FI712" s="98"/>
      <c r="FJ712" s="98"/>
      <c r="FK712" s="98"/>
      <c r="FL712" s="98"/>
      <c r="FM712" s="98"/>
      <c r="FN712" s="98"/>
      <c r="FO712" s="98"/>
      <c r="FP712" s="98"/>
      <c r="FQ712" s="98"/>
      <c r="FR712" s="98"/>
      <c r="FS712" s="98"/>
      <c r="FT712" s="98"/>
      <c r="FU712" s="98"/>
      <c r="FV712" s="98"/>
      <c r="FW712" s="98"/>
      <c r="FX712" s="98"/>
      <c r="FY712" s="98"/>
      <c r="FZ712" s="98"/>
      <c r="GA712" s="98"/>
      <c r="GB712" s="98"/>
      <c r="GC712" s="98"/>
      <c r="GD712" s="98"/>
      <c r="GE712" s="98"/>
      <c r="GF712" s="98"/>
      <c r="GG712" s="98"/>
      <c r="GH712" s="98"/>
      <c r="GI712" s="98"/>
      <c r="GJ712" s="98"/>
      <c r="GK712" s="98"/>
      <c r="GL712" s="98"/>
      <c r="GM712" s="98"/>
      <c r="GN712" s="98"/>
      <c r="GO712" s="98"/>
      <c r="GP712" s="98"/>
      <c r="GQ712" s="98"/>
      <c r="GR712" s="98"/>
      <c r="GS712" s="98"/>
      <c r="GT712" s="98"/>
      <c r="GU712" s="98"/>
      <c r="GV712" s="98"/>
      <c r="GW712" s="98"/>
      <c r="GX712" s="98"/>
      <c r="GY712" s="98"/>
      <c r="GZ712" s="98"/>
      <c r="HA712" s="98"/>
      <c r="HB712" s="98"/>
      <c r="HC712" s="98"/>
      <c r="HD712" s="98"/>
      <c r="HE712" s="98"/>
      <c r="HF712" s="98"/>
      <c r="HG712" s="98"/>
      <c r="HH712" s="98"/>
      <c r="HI712" s="98"/>
      <c r="HJ712" s="98"/>
      <c r="HK712" s="98"/>
      <c r="HL712" s="98"/>
      <c r="HM712" s="98"/>
      <c r="HN712" s="98"/>
      <c r="HO712" s="98"/>
      <c r="HP712" s="98"/>
      <c r="HQ712" s="98"/>
      <c r="HR712" s="98"/>
      <c r="HS712" s="98"/>
      <c r="HT712" s="98"/>
    </row>
    <row r="713" spans="1:228" ht="15">
      <c r="A713" s="6" t="s">
        <v>1119</v>
      </c>
      <c r="B713" s="7" t="s">
        <v>2132</v>
      </c>
      <c r="C713" s="8">
        <v>178.91</v>
      </c>
      <c r="D713" s="27">
        <v>261.21</v>
      </c>
      <c r="E713" s="28">
        <v>214.69</v>
      </c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  <c r="AC713" s="98"/>
      <c r="AD713" s="98"/>
      <c r="AE713" s="98"/>
      <c r="AF713" s="98"/>
      <c r="AG713" s="98"/>
      <c r="AH713" s="98"/>
      <c r="AI713" s="98"/>
      <c r="AJ713" s="98"/>
      <c r="AK713" s="98"/>
      <c r="AL713" s="98"/>
      <c r="AM713" s="98"/>
      <c r="AN713" s="98"/>
      <c r="AO713" s="98"/>
      <c r="AP713" s="98"/>
      <c r="AQ713" s="98"/>
      <c r="AR713" s="98"/>
      <c r="AS713" s="98"/>
      <c r="AT713" s="98"/>
      <c r="AU713" s="98"/>
      <c r="AV713" s="98"/>
      <c r="AW713" s="98"/>
      <c r="AX713" s="98"/>
      <c r="AY713" s="98"/>
      <c r="AZ713" s="98"/>
      <c r="BA713" s="98"/>
      <c r="BB713" s="98"/>
      <c r="BC713" s="98"/>
      <c r="BD713" s="98"/>
      <c r="BE713" s="98"/>
      <c r="BF713" s="98"/>
      <c r="BG713" s="98"/>
      <c r="BH713" s="98"/>
      <c r="BI713" s="98"/>
      <c r="BJ713" s="98"/>
      <c r="BK713" s="98"/>
      <c r="BL713" s="98"/>
      <c r="BM713" s="98"/>
      <c r="BN713" s="98"/>
      <c r="BO713" s="98"/>
      <c r="BP713" s="98"/>
      <c r="BQ713" s="98"/>
      <c r="BR713" s="98"/>
      <c r="BS713" s="98"/>
      <c r="BT713" s="98"/>
      <c r="BU713" s="98"/>
      <c r="BV713" s="98"/>
      <c r="BW713" s="98"/>
      <c r="BX713" s="98"/>
      <c r="BY713" s="98"/>
      <c r="BZ713" s="98"/>
      <c r="CA713" s="98"/>
      <c r="CB713" s="98"/>
      <c r="CC713" s="98"/>
      <c r="CD713" s="98"/>
      <c r="CE713" s="98"/>
      <c r="CF713" s="98"/>
      <c r="CG713" s="98"/>
      <c r="CH713" s="98"/>
      <c r="CI713" s="98"/>
      <c r="CJ713" s="98"/>
      <c r="CK713" s="98"/>
      <c r="CL713" s="98"/>
      <c r="CM713" s="98"/>
      <c r="CN713" s="98"/>
      <c r="CO713" s="98"/>
      <c r="CP713" s="98"/>
      <c r="CQ713" s="98"/>
      <c r="CR713" s="98"/>
      <c r="CS713" s="98"/>
      <c r="CT713" s="98"/>
      <c r="CU713" s="98"/>
      <c r="CV713" s="98"/>
      <c r="CW713" s="98"/>
      <c r="CX713" s="98"/>
      <c r="CY713" s="98"/>
      <c r="CZ713" s="98"/>
      <c r="DA713" s="98"/>
      <c r="DB713" s="98"/>
      <c r="DC713" s="98"/>
      <c r="DD713" s="98"/>
      <c r="DE713" s="98"/>
      <c r="DF713" s="98"/>
      <c r="DG713" s="98"/>
      <c r="DH713" s="98"/>
      <c r="DI713" s="98"/>
      <c r="DJ713" s="98"/>
      <c r="DK713" s="98"/>
      <c r="DL713" s="98"/>
      <c r="DM713" s="98"/>
      <c r="DN713" s="98"/>
      <c r="DO713" s="98"/>
      <c r="DP713" s="98"/>
      <c r="DQ713" s="98"/>
      <c r="DR713" s="98"/>
      <c r="DS713" s="98"/>
      <c r="DT713" s="98"/>
      <c r="DU713" s="98"/>
      <c r="DV713" s="98"/>
      <c r="DW713" s="98"/>
      <c r="DX713" s="98"/>
      <c r="DY713" s="98"/>
      <c r="DZ713" s="98"/>
      <c r="EA713" s="98"/>
      <c r="EB713" s="98"/>
      <c r="EC713" s="98"/>
      <c r="ED713" s="98"/>
      <c r="EE713" s="98"/>
      <c r="EF713" s="98"/>
      <c r="EG713" s="98"/>
      <c r="EH713" s="98"/>
      <c r="EI713" s="98"/>
      <c r="EJ713" s="98"/>
      <c r="EK713" s="98"/>
      <c r="EL713" s="98"/>
      <c r="EM713" s="98"/>
      <c r="EN713" s="98"/>
      <c r="EO713" s="98"/>
      <c r="EP713" s="98"/>
      <c r="EQ713" s="98"/>
      <c r="ER713" s="98"/>
      <c r="ES713" s="98"/>
      <c r="ET713" s="98"/>
      <c r="EU713" s="98"/>
      <c r="EV713" s="98"/>
      <c r="EW713" s="98"/>
      <c r="EX713" s="98"/>
      <c r="EY713" s="98"/>
      <c r="EZ713" s="98"/>
      <c r="FA713" s="98"/>
      <c r="FB713" s="98"/>
      <c r="FC713" s="98"/>
      <c r="FD713" s="98"/>
      <c r="FE713" s="98"/>
      <c r="FF713" s="98"/>
      <c r="FG713" s="98"/>
      <c r="FH713" s="98"/>
      <c r="FI713" s="98"/>
      <c r="FJ713" s="98"/>
      <c r="FK713" s="98"/>
      <c r="FL713" s="98"/>
      <c r="FM713" s="98"/>
      <c r="FN713" s="98"/>
      <c r="FO713" s="98"/>
      <c r="FP713" s="98"/>
      <c r="FQ713" s="98"/>
      <c r="FR713" s="98"/>
      <c r="FS713" s="98"/>
      <c r="FT713" s="98"/>
      <c r="FU713" s="98"/>
      <c r="FV713" s="98"/>
      <c r="FW713" s="98"/>
      <c r="FX713" s="98"/>
      <c r="FY713" s="98"/>
      <c r="FZ713" s="98"/>
      <c r="GA713" s="98"/>
      <c r="GB713" s="98"/>
      <c r="GC713" s="98"/>
      <c r="GD713" s="98"/>
      <c r="GE713" s="98"/>
      <c r="GF713" s="98"/>
      <c r="GG713" s="98"/>
      <c r="GH713" s="98"/>
      <c r="GI713" s="98"/>
      <c r="GJ713" s="98"/>
      <c r="GK713" s="98"/>
      <c r="GL713" s="98"/>
      <c r="GM713" s="98"/>
      <c r="GN713" s="98"/>
      <c r="GO713" s="98"/>
      <c r="GP713" s="98"/>
      <c r="GQ713" s="98"/>
      <c r="GR713" s="98"/>
      <c r="GS713" s="98"/>
      <c r="GT713" s="98"/>
      <c r="GU713" s="98"/>
      <c r="GV713" s="98"/>
      <c r="GW713" s="98"/>
      <c r="GX713" s="98"/>
      <c r="GY713" s="98"/>
      <c r="GZ713" s="98"/>
      <c r="HA713" s="98"/>
      <c r="HB713" s="98"/>
      <c r="HC713" s="98"/>
      <c r="HD713" s="98"/>
      <c r="HE713" s="98"/>
      <c r="HF713" s="98"/>
      <c r="HG713" s="98"/>
      <c r="HH713" s="98"/>
      <c r="HI713" s="98"/>
      <c r="HJ713" s="98"/>
      <c r="HK713" s="98"/>
      <c r="HL713" s="98"/>
      <c r="HM713" s="98"/>
      <c r="HN713" s="98"/>
      <c r="HO713" s="98"/>
      <c r="HP713" s="98"/>
      <c r="HQ713" s="98"/>
      <c r="HR713" s="98"/>
      <c r="HS713" s="98"/>
      <c r="HT713" s="98"/>
    </row>
    <row r="714" spans="1:228" ht="15.75" thickBot="1">
      <c r="A714" s="40" t="s">
        <v>1120</v>
      </c>
      <c r="B714" s="231" t="s">
        <v>2133</v>
      </c>
      <c r="C714" s="12">
        <v>2440.18</v>
      </c>
      <c r="D714" s="30">
        <v>0</v>
      </c>
      <c r="E714" s="34">
        <v>0</v>
      </c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  <c r="AC714" s="98"/>
      <c r="AD714" s="98"/>
      <c r="AE714" s="98"/>
      <c r="AF714" s="98"/>
      <c r="AG714" s="98"/>
      <c r="AH714" s="98"/>
      <c r="AI714" s="98"/>
      <c r="AJ714" s="98"/>
      <c r="AK714" s="98"/>
      <c r="AL714" s="98"/>
      <c r="AM714" s="98"/>
      <c r="AN714" s="98"/>
      <c r="AO714" s="98"/>
      <c r="AP714" s="98"/>
      <c r="AQ714" s="98"/>
      <c r="AR714" s="98"/>
      <c r="AS714" s="98"/>
      <c r="AT714" s="98"/>
      <c r="AU714" s="98"/>
      <c r="AV714" s="98"/>
      <c r="AW714" s="98"/>
      <c r="AX714" s="98"/>
      <c r="AY714" s="98"/>
      <c r="AZ714" s="98"/>
      <c r="BA714" s="98"/>
      <c r="BB714" s="98"/>
      <c r="BC714" s="98"/>
      <c r="BD714" s="98"/>
      <c r="BE714" s="98"/>
      <c r="BF714" s="98"/>
      <c r="BG714" s="98"/>
      <c r="BH714" s="98"/>
      <c r="BI714" s="98"/>
      <c r="BJ714" s="98"/>
      <c r="BK714" s="98"/>
      <c r="BL714" s="98"/>
      <c r="BM714" s="98"/>
      <c r="BN714" s="98"/>
      <c r="BO714" s="98"/>
      <c r="BP714" s="98"/>
      <c r="BQ714" s="98"/>
      <c r="BR714" s="98"/>
      <c r="BS714" s="98"/>
      <c r="BT714" s="98"/>
      <c r="BU714" s="98"/>
      <c r="BV714" s="98"/>
      <c r="BW714" s="98"/>
      <c r="BX714" s="98"/>
      <c r="BY714" s="98"/>
      <c r="BZ714" s="98"/>
      <c r="CA714" s="98"/>
      <c r="CB714" s="98"/>
      <c r="CC714" s="98"/>
      <c r="CD714" s="98"/>
      <c r="CE714" s="98"/>
      <c r="CF714" s="98"/>
      <c r="CG714" s="98"/>
      <c r="CH714" s="98"/>
      <c r="CI714" s="98"/>
      <c r="CJ714" s="98"/>
      <c r="CK714" s="98"/>
      <c r="CL714" s="98"/>
      <c r="CM714" s="98"/>
      <c r="CN714" s="98"/>
      <c r="CO714" s="98"/>
      <c r="CP714" s="98"/>
      <c r="CQ714" s="98"/>
      <c r="CR714" s="98"/>
      <c r="CS714" s="98"/>
      <c r="CT714" s="98"/>
      <c r="CU714" s="98"/>
      <c r="CV714" s="98"/>
      <c r="CW714" s="98"/>
      <c r="CX714" s="98"/>
      <c r="CY714" s="98"/>
      <c r="CZ714" s="98"/>
      <c r="DA714" s="98"/>
      <c r="DB714" s="98"/>
      <c r="DC714" s="98"/>
      <c r="DD714" s="98"/>
      <c r="DE714" s="98"/>
      <c r="DF714" s="98"/>
      <c r="DG714" s="98"/>
      <c r="DH714" s="98"/>
      <c r="DI714" s="98"/>
      <c r="DJ714" s="98"/>
      <c r="DK714" s="98"/>
      <c r="DL714" s="98"/>
      <c r="DM714" s="98"/>
      <c r="DN714" s="98"/>
      <c r="DO714" s="98"/>
      <c r="DP714" s="98"/>
      <c r="DQ714" s="98"/>
      <c r="DR714" s="98"/>
      <c r="DS714" s="98"/>
      <c r="DT714" s="98"/>
      <c r="DU714" s="98"/>
      <c r="DV714" s="98"/>
      <c r="DW714" s="98"/>
      <c r="DX714" s="98"/>
      <c r="DY714" s="98"/>
      <c r="DZ714" s="98"/>
      <c r="EA714" s="98"/>
      <c r="EB714" s="98"/>
      <c r="EC714" s="98"/>
      <c r="ED714" s="98"/>
      <c r="EE714" s="98"/>
      <c r="EF714" s="98"/>
      <c r="EG714" s="98"/>
      <c r="EH714" s="98"/>
      <c r="EI714" s="98"/>
      <c r="EJ714" s="98"/>
      <c r="EK714" s="98"/>
      <c r="EL714" s="98"/>
      <c r="EM714" s="98"/>
      <c r="EN714" s="98"/>
      <c r="EO714" s="98"/>
      <c r="EP714" s="98"/>
      <c r="EQ714" s="98"/>
      <c r="ER714" s="98"/>
      <c r="ES714" s="98"/>
      <c r="ET714" s="98"/>
      <c r="EU714" s="98"/>
      <c r="EV714" s="98"/>
      <c r="EW714" s="98"/>
      <c r="EX714" s="98"/>
      <c r="EY714" s="98"/>
      <c r="EZ714" s="98"/>
      <c r="FA714" s="98"/>
      <c r="FB714" s="98"/>
      <c r="FC714" s="98"/>
      <c r="FD714" s="98"/>
      <c r="FE714" s="98"/>
      <c r="FF714" s="98"/>
      <c r="FG714" s="98"/>
      <c r="FH714" s="98"/>
      <c r="FI714" s="98"/>
      <c r="FJ714" s="98"/>
      <c r="FK714" s="98"/>
      <c r="FL714" s="98"/>
      <c r="FM714" s="98"/>
      <c r="FN714" s="98"/>
      <c r="FO714" s="98"/>
      <c r="FP714" s="98"/>
      <c r="FQ714" s="98"/>
      <c r="FR714" s="98"/>
      <c r="FS714" s="98"/>
      <c r="FT714" s="98"/>
      <c r="FU714" s="98"/>
      <c r="FV714" s="98"/>
      <c r="FW714" s="98"/>
      <c r="FX714" s="98"/>
      <c r="FY714" s="98"/>
      <c r="FZ714" s="98"/>
      <c r="GA714" s="98"/>
      <c r="GB714" s="98"/>
      <c r="GC714" s="98"/>
      <c r="GD714" s="98"/>
      <c r="GE714" s="98"/>
      <c r="GF714" s="98"/>
      <c r="GG714" s="98"/>
      <c r="GH714" s="98"/>
      <c r="GI714" s="98"/>
      <c r="GJ714" s="98"/>
      <c r="GK714" s="98"/>
      <c r="GL714" s="98"/>
      <c r="GM714" s="98"/>
      <c r="GN714" s="98"/>
      <c r="GO714" s="98"/>
      <c r="GP714" s="98"/>
      <c r="GQ714" s="98"/>
      <c r="GR714" s="98"/>
      <c r="GS714" s="98"/>
      <c r="GT714" s="98"/>
      <c r="GU714" s="98"/>
      <c r="GV714" s="98"/>
      <c r="GW714" s="98"/>
      <c r="GX714" s="98"/>
      <c r="GY714" s="98"/>
      <c r="GZ714" s="98"/>
      <c r="HA714" s="98"/>
      <c r="HB714" s="98"/>
      <c r="HC714" s="98"/>
      <c r="HD714" s="98"/>
      <c r="HE714" s="98"/>
      <c r="HF714" s="98"/>
      <c r="HG714" s="98"/>
      <c r="HH714" s="98"/>
      <c r="HI714" s="98"/>
      <c r="HJ714" s="98"/>
      <c r="HK714" s="98"/>
      <c r="HL714" s="98"/>
      <c r="HM714" s="98"/>
      <c r="HN714" s="98"/>
      <c r="HO714" s="98"/>
      <c r="HP714" s="98"/>
      <c r="HQ714" s="98"/>
      <c r="HR714" s="98"/>
      <c r="HS714" s="98"/>
      <c r="HT714" s="98"/>
    </row>
    <row r="715" spans="1:228" ht="15.75" thickBot="1">
      <c r="A715" s="183" t="s">
        <v>1121</v>
      </c>
      <c r="B715" s="184" t="s">
        <v>1122</v>
      </c>
      <c r="C715" s="172"/>
      <c r="D715" s="159"/>
      <c r="E715" s="160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  <c r="AC715" s="98"/>
      <c r="AD715" s="98"/>
      <c r="AE715" s="98"/>
      <c r="AF715" s="98"/>
      <c r="AG715" s="98"/>
      <c r="AH715" s="98"/>
      <c r="AI715" s="98"/>
      <c r="AJ715" s="98"/>
      <c r="AK715" s="98"/>
      <c r="AL715" s="98"/>
      <c r="AM715" s="98"/>
      <c r="AN715" s="98"/>
      <c r="AO715" s="98"/>
      <c r="AP715" s="98"/>
      <c r="AQ715" s="98"/>
      <c r="AR715" s="98"/>
      <c r="AS715" s="98"/>
      <c r="AT715" s="98"/>
      <c r="AU715" s="98"/>
      <c r="AV715" s="98"/>
      <c r="AW715" s="98"/>
      <c r="AX715" s="98"/>
      <c r="AY715" s="98"/>
      <c r="AZ715" s="98"/>
      <c r="BA715" s="98"/>
      <c r="BB715" s="98"/>
      <c r="BC715" s="98"/>
      <c r="BD715" s="98"/>
      <c r="BE715" s="98"/>
      <c r="BF715" s="98"/>
      <c r="BG715" s="98"/>
      <c r="BH715" s="98"/>
      <c r="BI715" s="98"/>
      <c r="BJ715" s="98"/>
      <c r="BK715" s="98"/>
      <c r="BL715" s="98"/>
      <c r="BM715" s="98"/>
      <c r="BN715" s="98"/>
      <c r="BO715" s="98"/>
      <c r="BP715" s="98"/>
      <c r="BQ715" s="98"/>
      <c r="BR715" s="98"/>
      <c r="BS715" s="98"/>
      <c r="BT715" s="98"/>
      <c r="BU715" s="98"/>
      <c r="BV715" s="98"/>
      <c r="BW715" s="98"/>
      <c r="BX715" s="98"/>
      <c r="BY715" s="98"/>
      <c r="BZ715" s="98"/>
      <c r="CA715" s="98"/>
      <c r="CB715" s="98"/>
      <c r="CC715" s="98"/>
      <c r="CD715" s="98"/>
      <c r="CE715" s="98"/>
      <c r="CF715" s="98"/>
      <c r="CG715" s="98"/>
      <c r="CH715" s="98"/>
      <c r="CI715" s="98"/>
      <c r="CJ715" s="98"/>
      <c r="CK715" s="98"/>
      <c r="CL715" s="98"/>
      <c r="CM715" s="98"/>
      <c r="CN715" s="98"/>
      <c r="CO715" s="98"/>
      <c r="CP715" s="98"/>
      <c r="CQ715" s="98"/>
      <c r="CR715" s="98"/>
      <c r="CS715" s="98"/>
      <c r="CT715" s="98"/>
      <c r="CU715" s="98"/>
      <c r="CV715" s="98"/>
      <c r="CW715" s="98"/>
      <c r="CX715" s="98"/>
      <c r="CY715" s="98"/>
      <c r="CZ715" s="98"/>
      <c r="DA715" s="98"/>
      <c r="DB715" s="98"/>
      <c r="DC715" s="98"/>
      <c r="DD715" s="98"/>
      <c r="DE715" s="98"/>
      <c r="DF715" s="98"/>
      <c r="DG715" s="98"/>
      <c r="DH715" s="98"/>
      <c r="DI715" s="98"/>
      <c r="DJ715" s="98"/>
      <c r="DK715" s="98"/>
      <c r="DL715" s="98"/>
      <c r="DM715" s="98"/>
      <c r="DN715" s="98"/>
      <c r="DO715" s="98"/>
      <c r="DP715" s="98"/>
      <c r="DQ715" s="98"/>
      <c r="DR715" s="98"/>
      <c r="DS715" s="98"/>
      <c r="DT715" s="98"/>
      <c r="DU715" s="98"/>
      <c r="DV715" s="98"/>
      <c r="DW715" s="98"/>
      <c r="DX715" s="98"/>
      <c r="DY715" s="98"/>
      <c r="DZ715" s="98"/>
      <c r="EA715" s="98"/>
      <c r="EB715" s="98"/>
      <c r="EC715" s="98"/>
      <c r="ED715" s="98"/>
      <c r="EE715" s="98"/>
      <c r="EF715" s="98"/>
      <c r="EG715" s="98"/>
      <c r="EH715" s="98"/>
      <c r="EI715" s="98"/>
      <c r="EJ715" s="98"/>
      <c r="EK715" s="98"/>
      <c r="EL715" s="98"/>
      <c r="EM715" s="98"/>
      <c r="EN715" s="98"/>
      <c r="EO715" s="98"/>
      <c r="EP715" s="98"/>
      <c r="EQ715" s="98"/>
      <c r="ER715" s="98"/>
      <c r="ES715" s="98"/>
      <c r="ET715" s="98"/>
      <c r="EU715" s="98"/>
      <c r="EV715" s="98"/>
      <c r="EW715" s="98"/>
      <c r="EX715" s="98"/>
      <c r="EY715" s="98"/>
      <c r="EZ715" s="98"/>
      <c r="FA715" s="98"/>
      <c r="FB715" s="98"/>
      <c r="FC715" s="98"/>
      <c r="FD715" s="98"/>
      <c r="FE715" s="98"/>
      <c r="FF715" s="98"/>
      <c r="FG715" s="98"/>
      <c r="FH715" s="98"/>
      <c r="FI715" s="98"/>
      <c r="FJ715" s="98"/>
      <c r="FK715" s="98"/>
      <c r="FL715" s="98"/>
      <c r="FM715" s="98"/>
      <c r="FN715" s="98"/>
      <c r="FO715" s="98"/>
      <c r="FP715" s="98"/>
      <c r="FQ715" s="98"/>
      <c r="FR715" s="98"/>
      <c r="FS715" s="98"/>
      <c r="FT715" s="98"/>
      <c r="FU715" s="98"/>
      <c r="FV715" s="98"/>
      <c r="FW715" s="98"/>
      <c r="FX715" s="98"/>
      <c r="FY715" s="98"/>
      <c r="FZ715" s="98"/>
      <c r="GA715" s="98"/>
      <c r="GB715" s="98"/>
      <c r="GC715" s="98"/>
      <c r="GD715" s="98"/>
      <c r="GE715" s="98"/>
      <c r="GF715" s="98"/>
      <c r="GG715" s="98"/>
      <c r="GH715" s="98"/>
      <c r="GI715" s="98"/>
      <c r="GJ715" s="98"/>
      <c r="GK715" s="98"/>
      <c r="GL715" s="98"/>
      <c r="GM715" s="98"/>
      <c r="GN715" s="98"/>
      <c r="GO715" s="98"/>
      <c r="GP715" s="98"/>
      <c r="GQ715" s="98"/>
      <c r="GR715" s="98"/>
      <c r="GS715" s="98"/>
      <c r="GT715" s="98"/>
      <c r="GU715" s="98"/>
      <c r="GV715" s="98"/>
      <c r="GW715" s="98"/>
      <c r="GX715" s="98"/>
      <c r="GY715" s="98"/>
      <c r="GZ715" s="98"/>
      <c r="HA715" s="98"/>
      <c r="HB715" s="98"/>
      <c r="HC715" s="98"/>
      <c r="HD715" s="98"/>
      <c r="HE715" s="98"/>
      <c r="HF715" s="98"/>
      <c r="HG715" s="98"/>
      <c r="HH715" s="98"/>
      <c r="HI715" s="98"/>
      <c r="HJ715" s="98"/>
      <c r="HK715" s="98"/>
      <c r="HL715" s="98"/>
      <c r="HM715" s="98"/>
      <c r="HN715" s="98"/>
      <c r="HO715" s="98"/>
      <c r="HP715" s="98"/>
      <c r="HQ715" s="98"/>
      <c r="HR715" s="98"/>
      <c r="HS715" s="98"/>
      <c r="HT715" s="98"/>
    </row>
    <row r="716" spans="1:228" ht="15">
      <c r="A716" s="6" t="s">
        <v>1123</v>
      </c>
      <c r="B716" s="7" t="s">
        <v>1124</v>
      </c>
      <c r="C716" s="8">
        <v>137.2</v>
      </c>
      <c r="D716" s="27">
        <v>200.31</v>
      </c>
      <c r="E716" s="28">
        <v>164.64</v>
      </c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  <c r="AC716" s="98"/>
      <c r="AD716" s="98"/>
      <c r="AE716" s="98"/>
      <c r="AF716" s="98"/>
      <c r="AG716" s="98"/>
      <c r="AH716" s="98"/>
      <c r="AI716" s="98"/>
      <c r="AJ716" s="98"/>
      <c r="AK716" s="98"/>
      <c r="AL716" s="98"/>
      <c r="AM716" s="98"/>
      <c r="AN716" s="98"/>
      <c r="AO716" s="98"/>
      <c r="AP716" s="98"/>
      <c r="AQ716" s="98"/>
      <c r="AR716" s="98"/>
      <c r="AS716" s="98"/>
      <c r="AT716" s="98"/>
      <c r="AU716" s="98"/>
      <c r="AV716" s="98"/>
      <c r="AW716" s="98"/>
      <c r="AX716" s="98"/>
      <c r="AY716" s="98"/>
      <c r="AZ716" s="98"/>
      <c r="BA716" s="98"/>
      <c r="BB716" s="98"/>
      <c r="BC716" s="98"/>
      <c r="BD716" s="98"/>
      <c r="BE716" s="98"/>
      <c r="BF716" s="98"/>
      <c r="BG716" s="98"/>
      <c r="BH716" s="98"/>
      <c r="BI716" s="98"/>
      <c r="BJ716" s="98"/>
      <c r="BK716" s="98"/>
      <c r="BL716" s="98"/>
      <c r="BM716" s="98"/>
      <c r="BN716" s="98"/>
      <c r="BO716" s="98"/>
      <c r="BP716" s="98"/>
      <c r="BQ716" s="98"/>
      <c r="BR716" s="98"/>
      <c r="BS716" s="98"/>
      <c r="BT716" s="98"/>
      <c r="BU716" s="98"/>
      <c r="BV716" s="98"/>
      <c r="BW716" s="98"/>
      <c r="BX716" s="98"/>
      <c r="BY716" s="98"/>
      <c r="BZ716" s="98"/>
      <c r="CA716" s="98"/>
      <c r="CB716" s="98"/>
      <c r="CC716" s="98"/>
      <c r="CD716" s="98"/>
      <c r="CE716" s="98"/>
      <c r="CF716" s="98"/>
      <c r="CG716" s="98"/>
      <c r="CH716" s="98"/>
      <c r="CI716" s="98"/>
      <c r="CJ716" s="98"/>
      <c r="CK716" s="98"/>
      <c r="CL716" s="98"/>
      <c r="CM716" s="98"/>
      <c r="CN716" s="98"/>
      <c r="CO716" s="98"/>
      <c r="CP716" s="98"/>
      <c r="CQ716" s="98"/>
      <c r="CR716" s="98"/>
      <c r="CS716" s="98"/>
      <c r="CT716" s="98"/>
      <c r="CU716" s="98"/>
      <c r="CV716" s="98"/>
      <c r="CW716" s="98"/>
      <c r="CX716" s="98"/>
      <c r="CY716" s="98"/>
      <c r="CZ716" s="98"/>
      <c r="DA716" s="98"/>
      <c r="DB716" s="98"/>
      <c r="DC716" s="98"/>
      <c r="DD716" s="98"/>
      <c r="DE716" s="98"/>
      <c r="DF716" s="98"/>
      <c r="DG716" s="98"/>
      <c r="DH716" s="98"/>
      <c r="DI716" s="98"/>
      <c r="DJ716" s="98"/>
      <c r="DK716" s="98"/>
      <c r="DL716" s="98"/>
      <c r="DM716" s="98"/>
      <c r="DN716" s="98"/>
      <c r="DO716" s="98"/>
      <c r="DP716" s="98"/>
      <c r="DQ716" s="98"/>
      <c r="DR716" s="98"/>
      <c r="DS716" s="98"/>
      <c r="DT716" s="98"/>
      <c r="DU716" s="98"/>
      <c r="DV716" s="98"/>
      <c r="DW716" s="98"/>
      <c r="DX716" s="98"/>
      <c r="DY716" s="98"/>
      <c r="DZ716" s="98"/>
      <c r="EA716" s="98"/>
      <c r="EB716" s="98"/>
      <c r="EC716" s="98"/>
      <c r="ED716" s="98"/>
      <c r="EE716" s="98"/>
      <c r="EF716" s="98"/>
      <c r="EG716" s="98"/>
      <c r="EH716" s="98"/>
      <c r="EI716" s="98"/>
      <c r="EJ716" s="98"/>
      <c r="EK716" s="98"/>
      <c r="EL716" s="98"/>
      <c r="EM716" s="98"/>
      <c r="EN716" s="98"/>
      <c r="EO716" s="98"/>
      <c r="EP716" s="98"/>
      <c r="EQ716" s="98"/>
      <c r="ER716" s="98"/>
      <c r="ES716" s="98"/>
      <c r="ET716" s="98"/>
      <c r="EU716" s="98"/>
      <c r="EV716" s="98"/>
      <c r="EW716" s="98"/>
      <c r="EX716" s="98"/>
      <c r="EY716" s="98"/>
      <c r="EZ716" s="98"/>
      <c r="FA716" s="98"/>
      <c r="FB716" s="98"/>
      <c r="FC716" s="98"/>
      <c r="FD716" s="98"/>
      <c r="FE716" s="98"/>
      <c r="FF716" s="98"/>
      <c r="FG716" s="98"/>
      <c r="FH716" s="98"/>
      <c r="FI716" s="98"/>
      <c r="FJ716" s="98"/>
      <c r="FK716" s="98"/>
      <c r="FL716" s="98"/>
      <c r="FM716" s="98"/>
      <c r="FN716" s="98"/>
      <c r="FO716" s="98"/>
      <c r="FP716" s="98"/>
      <c r="FQ716" s="98"/>
      <c r="FR716" s="98"/>
      <c r="FS716" s="98"/>
      <c r="FT716" s="98"/>
      <c r="FU716" s="98"/>
      <c r="FV716" s="98"/>
      <c r="FW716" s="98"/>
      <c r="FX716" s="98"/>
      <c r="FY716" s="98"/>
      <c r="FZ716" s="98"/>
      <c r="GA716" s="98"/>
      <c r="GB716" s="98"/>
      <c r="GC716" s="98"/>
      <c r="GD716" s="98"/>
      <c r="GE716" s="98"/>
      <c r="GF716" s="98"/>
      <c r="GG716" s="98"/>
      <c r="GH716" s="98"/>
      <c r="GI716" s="98"/>
      <c r="GJ716" s="98"/>
      <c r="GK716" s="98"/>
      <c r="GL716" s="98"/>
      <c r="GM716" s="98"/>
      <c r="GN716" s="98"/>
      <c r="GO716" s="98"/>
      <c r="GP716" s="98"/>
      <c r="GQ716" s="98"/>
      <c r="GR716" s="98"/>
      <c r="GS716" s="98"/>
      <c r="GT716" s="98"/>
      <c r="GU716" s="98"/>
      <c r="GV716" s="98"/>
      <c r="GW716" s="98"/>
      <c r="GX716" s="98"/>
      <c r="GY716" s="98"/>
      <c r="GZ716" s="98"/>
      <c r="HA716" s="98"/>
      <c r="HB716" s="98"/>
      <c r="HC716" s="98"/>
      <c r="HD716" s="98"/>
      <c r="HE716" s="98"/>
      <c r="HF716" s="98"/>
      <c r="HG716" s="98"/>
      <c r="HH716" s="98"/>
      <c r="HI716" s="98"/>
      <c r="HJ716" s="98"/>
      <c r="HK716" s="98"/>
      <c r="HL716" s="98"/>
      <c r="HM716" s="98"/>
      <c r="HN716" s="98"/>
      <c r="HO716" s="98"/>
      <c r="HP716" s="98"/>
      <c r="HQ716" s="98"/>
      <c r="HR716" s="98"/>
      <c r="HS716" s="98"/>
      <c r="HT716" s="98"/>
    </row>
    <row r="717" spans="1:228" ht="15">
      <c r="A717" s="6" t="s">
        <v>1125</v>
      </c>
      <c r="B717" s="7" t="s">
        <v>2134</v>
      </c>
      <c r="C717" s="8">
        <v>70</v>
      </c>
      <c r="D717" s="27">
        <v>102.2</v>
      </c>
      <c r="E717" s="28">
        <v>84</v>
      </c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  <c r="AC717" s="98"/>
      <c r="AD717" s="98"/>
      <c r="AE717" s="98"/>
      <c r="AF717" s="98"/>
      <c r="AG717" s="98"/>
      <c r="AH717" s="98"/>
      <c r="AI717" s="98"/>
      <c r="AJ717" s="98"/>
      <c r="AK717" s="98"/>
      <c r="AL717" s="98"/>
      <c r="AM717" s="98"/>
      <c r="AN717" s="98"/>
      <c r="AO717" s="98"/>
      <c r="AP717" s="98"/>
      <c r="AQ717" s="98"/>
      <c r="AR717" s="98"/>
      <c r="AS717" s="98"/>
      <c r="AT717" s="98"/>
      <c r="AU717" s="98"/>
      <c r="AV717" s="98"/>
      <c r="AW717" s="98"/>
      <c r="AX717" s="98"/>
      <c r="AY717" s="98"/>
      <c r="AZ717" s="98"/>
      <c r="BA717" s="98"/>
      <c r="BB717" s="98"/>
      <c r="BC717" s="98"/>
      <c r="BD717" s="98"/>
      <c r="BE717" s="98"/>
      <c r="BF717" s="98"/>
      <c r="BG717" s="98"/>
      <c r="BH717" s="98"/>
      <c r="BI717" s="98"/>
      <c r="BJ717" s="98"/>
      <c r="BK717" s="98"/>
      <c r="BL717" s="98"/>
      <c r="BM717" s="98"/>
      <c r="BN717" s="98"/>
      <c r="BO717" s="98"/>
      <c r="BP717" s="98"/>
      <c r="BQ717" s="98"/>
      <c r="BR717" s="98"/>
      <c r="BS717" s="98"/>
      <c r="BT717" s="98"/>
      <c r="BU717" s="98"/>
      <c r="BV717" s="98"/>
      <c r="BW717" s="98"/>
      <c r="BX717" s="98"/>
      <c r="BY717" s="98"/>
      <c r="BZ717" s="98"/>
      <c r="CA717" s="98"/>
      <c r="CB717" s="98"/>
      <c r="CC717" s="98"/>
      <c r="CD717" s="98"/>
      <c r="CE717" s="98"/>
      <c r="CF717" s="98"/>
      <c r="CG717" s="98"/>
      <c r="CH717" s="98"/>
      <c r="CI717" s="98"/>
      <c r="CJ717" s="98"/>
      <c r="CK717" s="98"/>
      <c r="CL717" s="98"/>
      <c r="CM717" s="98"/>
      <c r="CN717" s="98"/>
      <c r="CO717" s="98"/>
      <c r="CP717" s="98"/>
      <c r="CQ717" s="98"/>
      <c r="CR717" s="98"/>
      <c r="CS717" s="98"/>
      <c r="CT717" s="98"/>
      <c r="CU717" s="98"/>
      <c r="CV717" s="98"/>
      <c r="CW717" s="98"/>
      <c r="CX717" s="98"/>
      <c r="CY717" s="98"/>
      <c r="CZ717" s="98"/>
      <c r="DA717" s="98"/>
      <c r="DB717" s="98"/>
      <c r="DC717" s="98"/>
      <c r="DD717" s="98"/>
      <c r="DE717" s="98"/>
      <c r="DF717" s="98"/>
      <c r="DG717" s="98"/>
      <c r="DH717" s="98"/>
      <c r="DI717" s="98"/>
      <c r="DJ717" s="98"/>
      <c r="DK717" s="98"/>
      <c r="DL717" s="98"/>
      <c r="DM717" s="98"/>
      <c r="DN717" s="98"/>
      <c r="DO717" s="98"/>
      <c r="DP717" s="98"/>
      <c r="DQ717" s="98"/>
      <c r="DR717" s="98"/>
      <c r="DS717" s="98"/>
      <c r="DT717" s="98"/>
      <c r="DU717" s="98"/>
      <c r="DV717" s="98"/>
      <c r="DW717" s="98"/>
      <c r="DX717" s="98"/>
      <c r="DY717" s="98"/>
      <c r="DZ717" s="98"/>
      <c r="EA717" s="98"/>
      <c r="EB717" s="98"/>
      <c r="EC717" s="98"/>
      <c r="ED717" s="98"/>
      <c r="EE717" s="98"/>
      <c r="EF717" s="98"/>
      <c r="EG717" s="98"/>
      <c r="EH717" s="98"/>
      <c r="EI717" s="98"/>
      <c r="EJ717" s="98"/>
      <c r="EK717" s="98"/>
      <c r="EL717" s="98"/>
      <c r="EM717" s="98"/>
      <c r="EN717" s="98"/>
      <c r="EO717" s="98"/>
      <c r="EP717" s="98"/>
      <c r="EQ717" s="98"/>
      <c r="ER717" s="98"/>
      <c r="ES717" s="98"/>
      <c r="ET717" s="98"/>
      <c r="EU717" s="98"/>
      <c r="EV717" s="98"/>
      <c r="EW717" s="98"/>
      <c r="EX717" s="98"/>
      <c r="EY717" s="98"/>
      <c r="EZ717" s="98"/>
      <c r="FA717" s="98"/>
      <c r="FB717" s="98"/>
      <c r="FC717" s="98"/>
      <c r="FD717" s="98"/>
      <c r="FE717" s="98"/>
      <c r="FF717" s="98"/>
      <c r="FG717" s="98"/>
      <c r="FH717" s="98"/>
      <c r="FI717" s="98"/>
      <c r="FJ717" s="98"/>
      <c r="FK717" s="98"/>
      <c r="FL717" s="98"/>
      <c r="FM717" s="98"/>
      <c r="FN717" s="98"/>
      <c r="FO717" s="98"/>
      <c r="FP717" s="98"/>
      <c r="FQ717" s="98"/>
      <c r="FR717" s="98"/>
      <c r="FS717" s="98"/>
      <c r="FT717" s="98"/>
      <c r="FU717" s="98"/>
      <c r="FV717" s="98"/>
      <c r="FW717" s="98"/>
      <c r="FX717" s="98"/>
      <c r="FY717" s="98"/>
      <c r="FZ717" s="98"/>
      <c r="GA717" s="98"/>
      <c r="GB717" s="98"/>
      <c r="GC717" s="98"/>
      <c r="GD717" s="98"/>
      <c r="GE717" s="98"/>
      <c r="GF717" s="98"/>
      <c r="GG717" s="98"/>
      <c r="GH717" s="98"/>
      <c r="GI717" s="98"/>
      <c r="GJ717" s="98"/>
      <c r="GK717" s="98"/>
      <c r="GL717" s="98"/>
      <c r="GM717" s="98"/>
      <c r="GN717" s="98"/>
      <c r="GO717" s="98"/>
      <c r="GP717" s="98"/>
      <c r="GQ717" s="98"/>
      <c r="GR717" s="98"/>
      <c r="GS717" s="98"/>
      <c r="GT717" s="98"/>
      <c r="GU717" s="98"/>
      <c r="GV717" s="98"/>
      <c r="GW717" s="98"/>
      <c r="GX717" s="98"/>
      <c r="GY717" s="98"/>
      <c r="GZ717" s="98"/>
      <c r="HA717" s="98"/>
      <c r="HB717" s="98"/>
      <c r="HC717" s="98"/>
      <c r="HD717" s="98"/>
      <c r="HE717" s="98"/>
      <c r="HF717" s="98"/>
      <c r="HG717" s="98"/>
      <c r="HH717" s="98"/>
      <c r="HI717" s="98"/>
      <c r="HJ717" s="98"/>
      <c r="HK717" s="98"/>
      <c r="HL717" s="98"/>
      <c r="HM717" s="98"/>
      <c r="HN717" s="98"/>
      <c r="HO717" s="98"/>
      <c r="HP717" s="98"/>
      <c r="HQ717" s="98"/>
      <c r="HR717" s="98"/>
      <c r="HS717" s="98"/>
      <c r="HT717" s="98"/>
    </row>
    <row r="718" spans="1:228" ht="15">
      <c r="A718" s="6" t="s">
        <v>1126</v>
      </c>
      <c r="B718" s="7" t="s">
        <v>1127</v>
      </c>
      <c r="C718" s="8">
        <v>517.58</v>
      </c>
      <c r="D718" s="27">
        <v>755.67</v>
      </c>
      <c r="E718" s="28">
        <v>621.1</v>
      </c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  <c r="AC718" s="98"/>
      <c r="AD718" s="98"/>
      <c r="AE718" s="98"/>
      <c r="AF718" s="98"/>
      <c r="AG718" s="98"/>
      <c r="AH718" s="98"/>
      <c r="AI718" s="98"/>
      <c r="AJ718" s="98"/>
      <c r="AK718" s="98"/>
      <c r="AL718" s="98"/>
      <c r="AM718" s="98"/>
      <c r="AN718" s="98"/>
      <c r="AO718" s="98"/>
      <c r="AP718" s="98"/>
      <c r="AQ718" s="98"/>
      <c r="AR718" s="98"/>
      <c r="AS718" s="98"/>
      <c r="AT718" s="98"/>
      <c r="AU718" s="98"/>
      <c r="AV718" s="98"/>
      <c r="AW718" s="98"/>
      <c r="AX718" s="98"/>
      <c r="AY718" s="98"/>
      <c r="AZ718" s="98"/>
      <c r="BA718" s="98"/>
      <c r="BB718" s="98"/>
      <c r="BC718" s="98"/>
      <c r="BD718" s="98"/>
      <c r="BE718" s="98"/>
      <c r="BF718" s="98"/>
      <c r="BG718" s="98"/>
      <c r="BH718" s="98"/>
      <c r="BI718" s="98"/>
      <c r="BJ718" s="98"/>
      <c r="BK718" s="98"/>
      <c r="BL718" s="98"/>
      <c r="BM718" s="98"/>
      <c r="BN718" s="98"/>
      <c r="BO718" s="98"/>
      <c r="BP718" s="98"/>
      <c r="BQ718" s="98"/>
      <c r="BR718" s="98"/>
      <c r="BS718" s="98"/>
      <c r="BT718" s="98"/>
      <c r="BU718" s="98"/>
      <c r="BV718" s="98"/>
      <c r="BW718" s="98"/>
      <c r="BX718" s="98"/>
      <c r="BY718" s="98"/>
      <c r="BZ718" s="98"/>
      <c r="CA718" s="98"/>
      <c r="CB718" s="98"/>
      <c r="CC718" s="98"/>
      <c r="CD718" s="98"/>
      <c r="CE718" s="98"/>
      <c r="CF718" s="98"/>
      <c r="CG718" s="98"/>
      <c r="CH718" s="98"/>
      <c r="CI718" s="98"/>
      <c r="CJ718" s="98"/>
      <c r="CK718" s="98"/>
      <c r="CL718" s="98"/>
      <c r="CM718" s="98"/>
      <c r="CN718" s="98"/>
      <c r="CO718" s="98"/>
      <c r="CP718" s="98"/>
      <c r="CQ718" s="98"/>
      <c r="CR718" s="98"/>
      <c r="CS718" s="98"/>
      <c r="CT718" s="98"/>
      <c r="CU718" s="98"/>
      <c r="CV718" s="98"/>
      <c r="CW718" s="98"/>
      <c r="CX718" s="98"/>
      <c r="CY718" s="98"/>
      <c r="CZ718" s="98"/>
      <c r="DA718" s="98"/>
      <c r="DB718" s="98"/>
      <c r="DC718" s="98"/>
      <c r="DD718" s="98"/>
      <c r="DE718" s="98"/>
      <c r="DF718" s="98"/>
      <c r="DG718" s="98"/>
      <c r="DH718" s="98"/>
      <c r="DI718" s="98"/>
      <c r="DJ718" s="98"/>
      <c r="DK718" s="98"/>
      <c r="DL718" s="98"/>
      <c r="DM718" s="98"/>
      <c r="DN718" s="98"/>
      <c r="DO718" s="98"/>
      <c r="DP718" s="98"/>
      <c r="DQ718" s="98"/>
      <c r="DR718" s="98"/>
      <c r="DS718" s="98"/>
      <c r="DT718" s="98"/>
      <c r="DU718" s="98"/>
      <c r="DV718" s="98"/>
      <c r="DW718" s="98"/>
      <c r="DX718" s="98"/>
      <c r="DY718" s="98"/>
      <c r="DZ718" s="98"/>
      <c r="EA718" s="98"/>
      <c r="EB718" s="98"/>
      <c r="EC718" s="98"/>
      <c r="ED718" s="98"/>
      <c r="EE718" s="98"/>
      <c r="EF718" s="98"/>
      <c r="EG718" s="98"/>
      <c r="EH718" s="98"/>
      <c r="EI718" s="98"/>
      <c r="EJ718" s="98"/>
      <c r="EK718" s="98"/>
      <c r="EL718" s="98"/>
      <c r="EM718" s="98"/>
      <c r="EN718" s="98"/>
      <c r="EO718" s="98"/>
      <c r="EP718" s="98"/>
      <c r="EQ718" s="98"/>
      <c r="ER718" s="98"/>
      <c r="ES718" s="98"/>
      <c r="ET718" s="98"/>
      <c r="EU718" s="98"/>
      <c r="EV718" s="98"/>
      <c r="EW718" s="98"/>
      <c r="EX718" s="98"/>
      <c r="EY718" s="98"/>
      <c r="EZ718" s="98"/>
      <c r="FA718" s="98"/>
      <c r="FB718" s="98"/>
      <c r="FC718" s="98"/>
      <c r="FD718" s="98"/>
      <c r="FE718" s="98"/>
      <c r="FF718" s="98"/>
      <c r="FG718" s="98"/>
      <c r="FH718" s="98"/>
      <c r="FI718" s="98"/>
      <c r="FJ718" s="98"/>
      <c r="FK718" s="98"/>
      <c r="FL718" s="98"/>
      <c r="FM718" s="98"/>
      <c r="FN718" s="98"/>
      <c r="FO718" s="98"/>
      <c r="FP718" s="98"/>
      <c r="FQ718" s="98"/>
      <c r="FR718" s="98"/>
      <c r="FS718" s="98"/>
      <c r="FT718" s="98"/>
      <c r="FU718" s="98"/>
      <c r="FV718" s="98"/>
      <c r="FW718" s="98"/>
      <c r="FX718" s="98"/>
      <c r="FY718" s="98"/>
      <c r="FZ718" s="98"/>
      <c r="GA718" s="98"/>
      <c r="GB718" s="98"/>
      <c r="GC718" s="98"/>
      <c r="GD718" s="98"/>
      <c r="GE718" s="98"/>
      <c r="GF718" s="98"/>
      <c r="GG718" s="98"/>
      <c r="GH718" s="98"/>
      <c r="GI718" s="98"/>
      <c r="GJ718" s="98"/>
      <c r="GK718" s="98"/>
      <c r="GL718" s="98"/>
      <c r="GM718" s="98"/>
      <c r="GN718" s="98"/>
      <c r="GO718" s="98"/>
      <c r="GP718" s="98"/>
      <c r="GQ718" s="98"/>
      <c r="GR718" s="98"/>
      <c r="GS718" s="98"/>
      <c r="GT718" s="98"/>
      <c r="GU718" s="98"/>
      <c r="GV718" s="98"/>
      <c r="GW718" s="98"/>
      <c r="GX718" s="98"/>
      <c r="GY718" s="98"/>
      <c r="GZ718" s="98"/>
      <c r="HA718" s="98"/>
      <c r="HB718" s="98"/>
      <c r="HC718" s="98"/>
      <c r="HD718" s="98"/>
      <c r="HE718" s="98"/>
      <c r="HF718" s="98"/>
      <c r="HG718" s="98"/>
      <c r="HH718" s="98"/>
      <c r="HI718" s="98"/>
      <c r="HJ718" s="98"/>
      <c r="HK718" s="98"/>
      <c r="HL718" s="98"/>
      <c r="HM718" s="98"/>
      <c r="HN718" s="98"/>
      <c r="HO718" s="98"/>
      <c r="HP718" s="98"/>
      <c r="HQ718" s="98"/>
      <c r="HR718" s="98"/>
      <c r="HS718" s="98"/>
      <c r="HT718" s="98"/>
    </row>
    <row r="719" spans="1:228" ht="15">
      <c r="A719" s="6" t="s">
        <v>1128</v>
      </c>
      <c r="B719" s="7" t="s">
        <v>2135</v>
      </c>
      <c r="C719" s="8">
        <v>70</v>
      </c>
      <c r="D719" s="27">
        <v>102.2</v>
      </c>
      <c r="E719" s="28">
        <v>84</v>
      </c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  <c r="AC719" s="98"/>
      <c r="AD719" s="98"/>
      <c r="AE719" s="98"/>
      <c r="AF719" s="98"/>
      <c r="AG719" s="98"/>
      <c r="AH719" s="98"/>
      <c r="AI719" s="98"/>
      <c r="AJ719" s="98"/>
      <c r="AK719" s="98"/>
      <c r="AL719" s="98"/>
      <c r="AM719" s="98"/>
      <c r="AN719" s="98"/>
      <c r="AO719" s="98"/>
      <c r="AP719" s="98"/>
      <c r="AQ719" s="98"/>
      <c r="AR719" s="98"/>
      <c r="AS719" s="98"/>
      <c r="AT719" s="98"/>
      <c r="AU719" s="98"/>
      <c r="AV719" s="98"/>
      <c r="AW719" s="98"/>
      <c r="AX719" s="98"/>
      <c r="AY719" s="98"/>
      <c r="AZ719" s="98"/>
      <c r="BA719" s="98"/>
      <c r="BB719" s="98"/>
      <c r="BC719" s="98"/>
      <c r="BD719" s="98"/>
      <c r="BE719" s="98"/>
      <c r="BF719" s="98"/>
      <c r="BG719" s="98"/>
      <c r="BH719" s="98"/>
      <c r="BI719" s="98"/>
      <c r="BJ719" s="98"/>
      <c r="BK719" s="98"/>
      <c r="BL719" s="98"/>
      <c r="BM719" s="98"/>
      <c r="BN719" s="98"/>
      <c r="BO719" s="98"/>
      <c r="BP719" s="98"/>
      <c r="BQ719" s="98"/>
      <c r="BR719" s="98"/>
      <c r="BS719" s="98"/>
      <c r="BT719" s="98"/>
      <c r="BU719" s="98"/>
      <c r="BV719" s="98"/>
      <c r="BW719" s="98"/>
      <c r="BX719" s="98"/>
      <c r="BY719" s="98"/>
      <c r="BZ719" s="98"/>
      <c r="CA719" s="98"/>
      <c r="CB719" s="98"/>
      <c r="CC719" s="98"/>
      <c r="CD719" s="98"/>
      <c r="CE719" s="98"/>
      <c r="CF719" s="98"/>
      <c r="CG719" s="98"/>
      <c r="CH719" s="98"/>
      <c r="CI719" s="98"/>
      <c r="CJ719" s="98"/>
      <c r="CK719" s="98"/>
      <c r="CL719" s="98"/>
      <c r="CM719" s="98"/>
      <c r="CN719" s="98"/>
      <c r="CO719" s="98"/>
      <c r="CP719" s="98"/>
      <c r="CQ719" s="98"/>
      <c r="CR719" s="98"/>
      <c r="CS719" s="98"/>
      <c r="CT719" s="98"/>
      <c r="CU719" s="98"/>
      <c r="CV719" s="98"/>
      <c r="CW719" s="98"/>
      <c r="CX719" s="98"/>
      <c r="CY719" s="98"/>
      <c r="CZ719" s="98"/>
      <c r="DA719" s="98"/>
      <c r="DB719" s="98"/>
      <c r="DC719" s="98"/>
      <c r="DD719" s="98"/>
      <c r="DE719" s="98"/>
      <c r="DF719" s="98"/>
      <c r="DG719" s="98"/>
      <c r="DH719" s="98"/>
      <c r="DI719" s="98"/>
      <c r="DJ719" s="98"/>
      <c r="DK719" s="98"/>
      <c r="DL719" s="98"/>
      <c r="DM719" s="98"/>
      <c r="DN719" s="98"/>
      <c r="DO719" s="98"/>
      <c r="DP719" s="98"/>
      <c r="DQ719" s="98"/>
      <c r="DR719" s="98"/>
      <c r="DS719" s="98"/>
      <c r="DT719" s="98"/>
      <c r="DU719" s="98"/>
      <c r="DV719" s="98"/>
      <c r="DW719" s="98"/>
      <c r="DX719" s="98"/>
      <c r="DY719" s="98"/>
      <c r="DZ719" s="98"/>
      <c r="EA719" s="98"/>
      <c r="EB719" s="98"/>
      <c r="EC719" s="98"/>
      <c r="ED719" s="98"/>
      <c r="EE719" s="98"/>
      <c r="EF719" s="98"/>
      <c r="EG719" s="98"/>
      <c r="EH719" s="98"/>
      <c r="EI719" s="98"/>
      <c r="EJ719" s="98"/>
      <c r="EK719" s="98"/>
      <c r="EL719" s="98"/>
      <c r="EM719" s="98"/>
      <c r="EN719" s="98"/>
      <c r="EO719" s="98"/>
      <c r="EP719" s="98"/>
      <c r="EQ719" s="98"/>
      <c r="ER719" s="98"/>
      <c r="ES719" s="98"/>
      <c r="ET719" s="98"/>
      <c r="EU719" s="98"/>
      <c r="EV719" s="98"/>
      <c r="EW719" s="98"/>
      <c r="EX719" s="98"/>
      <c r="EY719" s="98"/>
      <c r="EZ719" s="98"/>
      <c r="FA719" s="98"/>
      <c r="FB719" s="98"/>
      <c r="FC719" s="98"/>
      <c r="FD719" s="98"/>
      <c r="FE719" s="98"/>
      <c r="FF719" s="98"/>
      <c r="FG719" s="98"/>
      <c r="FH719" s="98"/>
      <c r="FI719" s="98"/>
      <c r="FJ719" s="98"/>
      <c r="FK719" s="98"/>
      <c r="FL719" s="98"/>
      <c r="FM719" s="98"/>
      <c r="FN719" s="98"/>
      <c r="FO719" s="98"/>
      <c r="FP719" s="98"/>
      <c r="FQ719" s="98"/>
      <c r="FR719" s="98"/>
      <c r="FS719" s="98"/>
      <c r="FT719" s="98"/>
      <c r="FU719" s="98"/>
      <c r="FV719" s="98"/>
      <c r="FW719" s="98"/>
      <c r="FX719" s="98"/>
      <c r="FY719" s="98"/>
      <c r="FZ719" s="98"/>
      <c r="GA719" s="98"/>
      <c r="GB719" s="98"/>
      <c r="GC719" s="98"/>
      <c r="GD719" s="98"/>
      <c r="GE719" s="98"/>
      <c r="GF719" s="98"/>
      <c r="GG719" s="98"/>
      <c r="GH719" s="98"/>
      <c r="GI719" s="98"/>
      <c r="GJ719" s="98"/>
      <c r="GK719" s="98"/>
      <c r="GL719" s="98"/>
      <c r="GM719" s="98"/>
      <c r="GN719" s="98"/>
      <c r="GO719" s="98"/>
      <c r="GP719" s="98"/>
      <c r="GQ719" s="98"/>
      <c r="GR719" s="98"/>
      <c r="GS719" s="98"/>
      <c r="GT719" s="98"/>
      <c r="GU719" s="98"/>
      <c r="GV719" s="98"/>
      <c r="GW719" s="98"/>
      <c r="GX719" s="98"/>
      <c r="GY719" s="98"/>
      <c r="GZ719" s="98"/>
      <c r="HA719" s="98"/>
      <c r="HB719" s="98"/>
      <c r="HC719" s="98"/>
      <c r="HD719" s="98"/>
      <c r="HE719" s="98"/>
      <c r="HF719" s="98"/>
      <c r="HG719" s="98"/>
      <c r="HH719" s="98"/>
      <c r="HI719" s="98"/>
      <c r="HJ719" s="98"/>
      <c r="HK719" s="98"/>
      <c r="HL719" s="98"/>
      <c r="HM719" s="98"/>
      <c r="HN719" s="98"/>
      <c r="HO719" s="98"/>
      <c r="HP719" s="98"/>
      <c r="HQ719" s="98"/>
      <c r="HR719" s="98"/>
      <c r="HS719" s="98"/>
      <c r="HT719" s="98"/>
    </row>
    <row r="720" spans="1:228" ht="15">
      <c r="A720" s="6" t="s">
        <v>1129</v>
      </c>
      <c r="B720" s="7" t="s">
        <v>2136</v>
      </c>
      <c r="C720" s="8">
        <v>261.66</v>
      </c>
      <c r="D720" s="27">
        <v>382.02</v>
      </c>
      <c r="E720" s="28">
        <v>313.99</v>
      </c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  <c r="AC720" s="98"/>
      <c r="AD720" s="98"/>
      <c r="AE720" s="98"/>
      <c r="AF720" s="98"/>
      <c r="AG720" s="98"/>
      <c r="AH720" s="98"/>
      <c r="AI720" s="98"/>
      <c r="AJ720" s="98"/>
      <c r="AK720" s="98"/>
      <c r="AL720" s="98"/>
      <c r="AM720" s="98"/>
      <c r="AN720" s="98"/>
      <c r="AO720" s="98"/>
      <c r="AP720" s="98"/>
      <c r="AQ720" s="98"/>
      <c r="AR720" s="98"/>
      <c r="AS720" s="98"/>
      <c r="AT720" s="98"/>
      <c r="AU720" s="98"/>
      <c r="AV720" s="98"/>
      <c r="AW720" s="98"/>
      <c r="AX720" s="98"/>
      <c r="AY720" s="98"/>
      <c r="AZ720" s="98"/>
      <c r="BA720" s="98"/>
      <c r="BB720" s="98"/>
      <c r="BC720" s="98"/>
      <c r="BD720" s="98"/>
      <c r="BE720" s="98"/>
      <c r="BF720" s="98"/>
      <c r="BG720" s="98"/>
      <c r="BH720" s="98"/>
      <c r="BI720" s="98"/>
      <c r="BJ720" s="98"/>
      <c r="BK720" s="98"/>
      <c r="BL720" s="98"/>
      <c r="BM720" s="98"/>
      <c r="BN720" s="98"/>
      <c r="BO720" s="98"/>
      <c r="BP720" s="98"/>
      <c r="BQ720" s="98"/>
      <c r="BR720" s="98"/>
      <c r="BS720" s="98"/>
      <c r="BT720" s="98"/>
      <c r="BU720" s="98"/>
      <c r="BV720" s="98"/>
      <c r="BW720" s="98"/>
      <c r="BX720" s="98"/>
      <c r="BY720" s="98"/>
      <c r="BZ720" s="98"/>
      <c r="CA720" s="98"/>
      <c r="CB720" s="98"/>
      <c r="CC720" s="98"/>
      <c r="CD720" s="98"/>
      <c r="CE720" s="98"/>
      <c r="CF720" s="98"/>
      <c r="CG720" s="98"/>
      <c r="CH720" s="98"/>
      <c r="CI720" s="98"/>
      <c r="CJ720" s="98"/>
      <c r="CK720" s="98"/>
      <c r="CL720" s="98"/>
      <c r="CM720" s="98"/>
      <c r="CN720" s="98"/>
      <c r="CO720" s="98"/>
      <c r="CP720" s="98"/>
      <c r="CQ720" s="98"/>
      <c r="CR720" s="98"/>
      <c r="CS720" s="98"/>
      <c r="CT720" s="98"/>
      <c r="CU720" s="98"/>
      <c r="CV720" s="98"/>
      <c r="CW720" s="98"/>
      <c r="CX720" s="98"/>
      <c r="CY720" s="98"/>
      <c r="CZ720" s="98"/>
      <c r="DA720" s="98"/>
      <c r="DB720" s="98"/>
      <c r="DC720" s="98"/>
      <c r="DD720" s="98"/>
      <c r="DE720" s="98"/>
      <c r="DF720" s="98"/>
      <c r="DG720" s="98"/>
      <c r="DH720" s="98"/>
      <c r="DI720" s="98"/>
      <c r="DJ720" s="98"/>
      <c r="DK720" s="98"/>
      <c r="DL720" s="98"/>
      <c r="DM720" s="98"/>
      <c r="DN720" s="98"/>
      <c r="DO720" s="98"/>
      <c r="DP720" s="98"/>
      <c r="DQ720" s="98"/>
      <c r="DR720" s="98"/>
      <c r="DS720" s="98"/>
      <c r="DT720" s="98"/>
      <c r="DU720" s="98"/>
      <c r="DV720" s="98"/>
      <c r="DW720" s="98"/>
      <c r="DX720" s="98"/>
      <c r="DY720" s="98"/>
      <c r="DZ720" s="98"/>
      <c r="EA720" s="98"/>
      <c r="EB720" s="98"/>
      <c r="EC720" s="98"/>
      <c r="ED720" s="98"/>
      <c r="EE720" s="98"/>
      <c r="EF720" s="98"/>
      <c r="EG720" s="98"/>
      <c r="EH720" s="98"/>
      <c r="EI720" s="98"/>
      <c r="EJ720" s="98"/>
      <c r="EK720" s="98"/>
      <c r="EL720" s="98"/>
      <c r="EM720" s="98"/>
      <c r="EN720" s="98"/>
      <c r="EO720" s="98"/>
      <c r="EP720" s="98"/>
      <c r="EQ720" s="98"/>
      <c r="ER720" s="98"/>
      <c r="ES720" s="98"/>
      <c r="ET720" s="98"/>
      <c r="EU720" s="98"/>
      <c r="EV720" s="98"/>
      <c r="EW720" s="98"/>
      <c r="EX720" s="98"/>
      <c r="EY720" s="98"/>
      <c r="EZ720" s="98"/>
      <c r="FA720" s="98"/>
      <c r="FB720" s="98"/>
      <c r="FC720" s="98"/>
      <c r="FD720" s="98"/>
      <c r="FE720" s="98"/>
      <c r="FF720" s="98"/>
      <c r="FG720" s="98"/>
      <c r="FH720" s="98"/>
      <c r="FI720" s="98"/>
      <c r="FJ720" s="98"/>
      <c r="FK720" s="98"/>
      <c r="FL720" s="98"/>
      <c r="FM720" s="98"/>
      <c r="FN720" s="98"/>
      <c r="FO720" s="98"/>
      <c r="FP720" s="98"/>
      <c r="FQ720" s="98"/>
      <c r="FR720" s="98"/>
      <c r="FS720" s="98"/>
      <c r="FT720" s="98"/>
      <c r="FU720" s="98"/>
      <c r="FV720" s="98"/>
      <c r="FW720" s="98"/>
      <c r="FX720" s="98"/>
      <c r="FY720" s="98"/>
      <c r="FZ720" s="98"/>
      <c r="GA720" s="98"/>
      <c r="GB720" s="98"/>
      <c r="GC720" s="98"/>
      <c r="GD720" s="98"/>
      <c r="GE720" s="98"/>
      <c r="GF720" s="98"/>
      <c r="GG720" s="98"/>
      <c r="GH720" s="98"/>
      <c r="GI720" s="98"/>
      <c r="GJ720" s="98"/>
      <c r="GK720" s="98"/>
      <c r="GL720" s="98"/>
      <c r="GM720" s="98"/>
      <c r="GN720" s="98"/>
      <c r="GO720" s="98"/>
      <c r="GP720" s="98"/>
      <c r="GQ720" s="98"/>
      <c r="GR720" s="98"/>
      <c r="GS720" s="98"/>
      <c r="GT720" s="98"/>
      <c r="GU720" s="98"/>
      <c r="GV720" s="98"/>
      <c r="GW720" s="98"/>
      <c r="GX720" s="98"/>
      <c r="GY720" s="98"/>
      <c r="GZ720" s="98"/>
      <c r="HA720" s="98"/>
      <c r="HB720" s="98"/>
      <c r="HC720" s="98"/>
      <c r="HD720" s="98"/>
      <c r="HE720" s="98"/>
      <c r="HF720" s="98"/>
      <c r="HG720" s="98"/>
      <c r="HH720" s="98"/>
      <c r="HI720" s="98"/>
      <c r="HJ720" s="98"/>
      <c r="HK720" s="98"/>
      <c r="HL720" s="98"/>
      <c r="HM720" s="98"/>
      <c r="HN720" s="98"/>
      <c r="HO720" s="98"/>
      <c r="HP720" s="98"/>
      <c r="HQ720" s="98"/>
      <c r="HR720" s="98"/>
      <c r="HS720" s="98"/>
      <c r="HT720" s="98"/>
    </row>
    <row r="721" spans="1:228" ht="15">
      <c r="A721" s="6" t="s">
        <v>1130</v>
      </c>
      <c r="B721" s="7" t="s">
        <v>2137</v>
      </c>
      <c r="C721" s="8">
        <v>313.6</v>
      </c>
      <c r="D721" s="27">
        <v>457.86</v>
      </c>
      <c r="E721" s="28">
        <v>376.32</v>
      </c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  <c r="AC721" s="98"/>
      <c r="AD721" s="98"/>
      <c r="AE721" s="98"/>
      <c r="AF721" s="98"/>
      <c r="AG721" s="98"/>
      <c r="AH721" s="98"/>
      <c r="AI721" s="98"/>
      <c r="AJ721" s="98"/>
      <c r="AK721" s="98"/>
      <c r="AL721" s="98"/>
      <c r="AM721" s="98"/>
      <c r="AN721" s="98"/>
      <c r="AO721" s="98"/>
      <c r="AP721" s="98"/>
      <c r="AQ721" s="98"/>
      <c r="AR721" s="98"/>
      <c r="AS721" s="98"/>
      <c r="AT721" s="98"/>
      <c r="AU721" s="98"/>
      <c r="AV721" s="98"/>
      <c r="AW721" s="98"/>
      <c r="AX721" s="98"/>
      <c r="AY721" s="98"/>
      <c r="AZ721" s="98"/>
      <c r="BA721" s="98"/>
      <c r="BB721" s="98"/>
      <c r="BC721" s="98"/>
      <c r="BD721" s="98"/>
      <c r="BE721" s="98"/>
      <c r="BF721" s="98"/>
      <c r="BG721" s="98"/>
      <c r="BH721" s="98"/>
      <c r="BI721" s="98"/>
      <c r="BJ721" s="98"/>
      <c r="BK721" s="98"/>
      <c r="BL721" s="98"/>
      <c r="BM721" s="98"/>
      <c r="BN721" s="98"/>
      <c r="BO721" s="98"/>
      <c r="BP721" s="98"/>
      <c r="BQ721" s="98"/>
      <c r="BR721" s="98"/>
      <c r="BS721" s="98"/>
      <c r="BT721" s="98"/>
      <c r="BU721" s="98"/>
      <c r="BV721" s="98"/>
      <c r="BW721" s="98"/>
      <c r="BX721" s="98"/>
      <c r="BY721" s="98"/>
      <c r="BZ721" s="98"/>
      <c r="CA721" s="98"/>
      <c r="CB721" s="98"/>
      <c r="CC721" s="98"/>
      <c r="CD721" s="98"/>
      <c r="CE721" s="98"/>
      <c r="CF721" s="98"/>
      <c r="CG721" s="98"/>
      <c r="CH721" s="98"/>
      <c r="CI721" s="98"/>
      <c r="CJ721" s="98"/>
      <c r="CK721" s="98"/>
      <c r="CL721" s="98"/>
      <c r="CM721" s="98"/>
      <c r="CN721" s="98"/>
      <c r="CO721" s="98"/>
      <c r="CP721" s="98"/>
      <c r="CQ721" s="98"/>
      <c r="CR721" s="98"/>
      <c r="CS721" s="98"/>
      <c r="CT721" s="98"/>
      <c r="CU721" s="98"/>
      <c r="CV721" s="98"/>
      <c r="CW721" s="98"/>
      <c r="CX721" s="98"/>
      <c r="CY721" s="98"/>
      <c r="CZ721" s="98"/>
      <c r="DA721" s="98"/>
      <c r="DB721" s="98"/>
      <c r="DC721" s="98"/>
      <c r="DD721" s="98"/>
      <c r="DE721" s="98"/>
      <c r="DF721" s="98"/>
      <c r="DG721" s="98"/>
      <c r="DH721" s="98"/>
      <c r="DI721" s="98"/>
      <c r="DJ721" s="98"/>
      <c r="DK721" s="98"/>
      <c r="DL721" s="98"/>
      <c r="DM721" s="98"/>
      <c r="DN721" s="98"/>
      <c r="DO721" s="98"/>
      <c r="DP721" s="98"/>
      <c r="DQ721" s="98"/>
      <c r="DR721" s="98"/>
      <c r="DS721" s="98"/>
      <c r="DT721" s="98"/>
      <c r="DU721" s="98"/>
      <c r="DV721" s="98"/>
      <c r="DW721" s="98"/>
      <c r="DX721" s="98"/>
      <c r="DY721" s="98"/>
      <c r="DZ721" s="98"/>
      <c r="EA721" s="98"/>
      <c r="EB721" s="98"/>
      <c r="EC721" s="98"/>
      <c r="ED721" s="98"/>
      <c r="EE721" s="98"/>
      <c r="EF721" s="98"/>
      <c r="EG721" s="98"/>
      <c r="EH721" s="98"/>
      <c r="EI721" s="98"/>
      <c r="EJ721" s="98"/>
      <c r="EK721" s="98"/>
      <c r="EL721" s="98"/>
      <c r="EM721" s="98"/>
      <c r="EN721" s="98"/>
      <c r="EO721" s="98"/>
      <c r="EP721" s="98"/>
      <c r="EQ721" s="98"/>
      <c r="ER721" s="98"/>
      <c r="ES721" s="98"/>
      <c r="ET721" s="98"/>
      <c r="EU721" s="98"/>
      <c r="EV721" s="98"/>
      <c r="EW721" s="98"/>
      <c r="EX721" s="98"/>
      <c r="EY721" s="98"/>
      <c r="EZ721" s="98"/>
      <c r="FA721" s="98"/>
      <c r="FB721" s="98"/>
      <c r="FC721" s="98"/>
      <c r="FD721" s="98"/>
      <c r="FE721" s="98"/>
      <c r="FF721" s="98"/>
      <c r="FG721" s="98"/>
      <c r="FH721" s="98"/>
      <c r="FI721" s="98"/>
      <c r="FJ721" s="98"/>
      <c r="FK721" s="98"/>
      <c r="FL721" s="98"/>
      <c r="FM721" s="98"/>
      <c r="FN721" s="98"/>
      <c r="FO721" s="98"/>
      <c r="FP721" s="98"/>
      <c r="FQ721" s="98"/>
      <c r="FR721" s="98"/>
      <c r="FS721" s="98"/>
      <c r="FT721" s="98"/>
      <c r="FU721" s="98"/>
      <c r="FV721" s="98"/>
      <c r="FW721" s="98"/>
      <c r="FX721" s="98"/>
      <c r="FY721" s="98"/>
      <c r="FZ721" s="98"/>
      <c r="GA721" s="98"/>
      <c r="GB721" s="98"/>
      <c r="GC721" s="98"/>
      <c r="GD721" s="98"/>
      <c r="GE721" s="98"/>
      <c r="GF721" s="98"/>
      <c r="GG721" s="98"/>
      <c r="GH721" s="98"/>
      <c r="GI721" s="98"/>
      <c r="GJ721" s="98"/>
      <c r="GK721" s="98"/>
      <c r="GL721" s="98"/>
      <c r="GM721" s="98"/>
      <c r="GN721" s="98"/>
      <c r="GO721" s="98"/>
      <c r="GP721" s="98"/>
      <c r="GQ721" s="98"/>
      <c r="GR721" s="98"/>
      <c r="GS721" s="98"/>
      <c r="GT721" s="98"/>
      <c r="GU721" s="98"/>
      <c r="GV721" s="98"/>
      <c r="GW721" s="98"/>
      <c r="GX721" s="98"/>
      <c r="GY721" s="98"/>
      <c r="GZ721" s="98"/>
      <c r="HA721" s="98"/>
      <c r="HB721" s="98"/>
      <c r="HC721" s="98"/>
      <c r="HD721" s="98"/>
      <c r="HE721" s="98"/>
      <c r="HF721" s="98"/>
      <c r="HG721" s="98"/>
      <c r="HH721" s="98"/>
      <c r="HI721" s="98"/>
      <c r="HJ721" s="98"/>
      <c r="HK721" s="98"/>
      <c r="HL721" s="98"/>
      <c r="HM721" s="98"/>
      <c r="HN721" s="98"/>
      <c r="HO721" s="98"/>
      <c r="HP721" s="98"/>
      <c r="HQ721" s="98"/>
      <c r="HR721" s="98"/>
      <c r="HS721" s="98"/>
      <c r="HT721" s="98"/>
    </row>
    <row r="722" spans="1:228" ht="15">
      <c r="A722" s="6" t="s">
        <v>1131</v>
      </c>
      <c r="B722" s="7" t="s">
        <v>2138</v>
      </c>
      <c r="C722" s="8">
        <v>315</v>
      </c>
      <c r="D722" s="27">
        <v>459.9</v>
      </c>
      <c r="E722" s="28">
        <v>378</v>
      </c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  <c r="AC722" s="98"/>
      <c r="AD722" s="98"/>
      <c r="AE722" s="98"/>
      <c r="AF722" s="98"/>
      <c r="AG722" s="98"/>
      <c r="AH722" s="98"/>
      <c r="AI722" s="98"/>
      <c r="AJ722" s="98"/>
      <c r="AK722" s="98"/>
      <c r="AL722" s="98"/>
      <c r="AM722" s="98"/>
      <c r="AN722" s="98"/>
      <c r="AO722" s="98"/>
      <c r="AP722" s="98"/>
      <c r="AQ722" s="98"/>
      <c r="AR722" s="98"/>
      <c r="AS722" s="98"/>
      <c r="AT722" s="98"/>
      <c r="AU722" s="98"/>
      <c r="AV722" s="98"/>
      <c r="AW722" s="98"/>
      <c r="AX722" s="98"/>
      <c r="AY722" s="98"/>
      <c r="AZ722" s="98"/>
      <c r="BA722" s="98"/>
      <c r="BB722" s="98"/>
      <c r="BC722" s="98"/>
      <c r="BD722" s="98"/>
      <c r="BE722" s="98"/>
      <c r="BF722" s="98"/>
      <c r="BG722" s="98"/>
      <c r="BH722" s="98"/>
      <c r="BI722" s="98"/>
      <c r="BJ722" s="98"/>
      <c r="BK722" s="98"/>
      <c r="BL722" s="98"/>
      <c r="BM722" s="98"/>
      <c r="BN722" s="98"/>
      <c r="BO722" s="98"/>
      <c r="BP722" s="98"/>
      <c r="BQ722" s="98"/>
      <c r="BR722" s="98"/>
      <c r="BS722" s="98"/>
      <c r="BT722" s="98"/>
      <c r="BU722" s="98"/>
      <c r="BV722" s="98"/>
      <c r="BW722" s="98"/>
      <c r="BX722" s="98"/>
      <c r="BY722" s="98"/>
      <c r="BZ722" s="98"/>
      <c r="CA722" s="98"/>
      <c r="CB722" s="98"/>
      <c r="CC722" s="98"/>
      <c r="CD722" s="98"/>
      <c r="CE722" s="98"/>
      <c r="CF722" s="98"/>
      <c r="CG722" s="98"/>
      <c r="CH722" s="98"/>
      <c r="CI722" s="98"/>
      <c r="CJ722" s="98"/>
      <c r="CK722" s="98"/>
      <c r="CL722" s="98"/>
      <c r="CM722" s="98"/>
      <c r="CN722" s="98"/>
      <c r="CO722" s="98"/>
      <c r="CP722" s="98"/>
      <c r="CQ722" s="98"/>
      <c r="CR722" s="98"/>
      <c r="CS722" s="98"/>
      <c r="CT722" s="98"/>
      <c r="CU722" s="98"/>
      <c r="CV722" s="98"/>
      <c r="CW722" s="98"/>
      <c r="CX722" s="98"/>
      <c r="CY722" s="98"/>
      <c r="CZ722" s="98"/>
      <c r="DA722" s="98"/>
      <c r="DB722" s="98"/>
      <c r="DC722" s="98"/>
      <c r="DD722" s="98"/>
      <c r="DE722" s="98"/>
      <c r="DF722" s="98"/>
      <c r="DG722" s="98"/>
      <c r="DH722" s="98"/>
      <c r="DI722" s="98"/>
      <c r="DJ722" s="98"/>
      <c r="DK722" s="98"/>
      <c r="DL722" s="98"/>
      <c r="DM722" s="98"/>
      <c r="DN722" s="98"/>
      <c r="DO722" s="98"/>
      <c r="DP722" s="98"/>
      <c r="DQ722" s="98"/>
      <c r="DR722" s="98"/>
      <c r="DS722" s="98"/>
      <c r="DT722" s="98"/>
      <c r="DU722" s="98"/>
      <c r="DV722" s="98"/>
      <c r="DW722" s="98"/>
      <c r="DX722" s="98"/>
      <c r="DY722" s="98"/>
      <c r="DZ722" s="98"/>
      <c r="EA722" s="98"/>
      <c r="EB722" s="98"/>
      <c r="EC722" s="98"/>
      <c r="ED722" s="98"/>
      <c r="EE722" s="98"/>
      <c r="EF722" s="98"/>
      <c r="EG722" s="98"/>
      <c r="EH722" s="98"/>
      <c r="EI722" s="98"/>
      <c r="EJ722" s="98"/>
      <c r="EK722" s="98"/>
      <c r="EL722" s="98"/>
      <c r="EM722" s="98"/>
      <c r="EN722" s="98"/>
      <c r="EO722" s="98"/>
      <c r="EP722" s="98"/>
      <c r="EQ722" s="98"/>
      <c r="ER722" s="98"/>
      <c r="ES722" s="98"/>
      <c r="ET722" s="98"/>
      <c r="EU722" s="98"/>
      <c r="EV722" s="98"/>
      <c r="EW722" s="98"/>
      <c r="EX722" s="98"/>
      <c r="EY722" s="98"/>
      <c r="EZ722" s="98"/>
      <c r="FA722" s="98"/>
      <c r="FB722" s="98"/>
      <c r="FC722" s="98"/>
      <c r="FD722" s="98"/>
      <c r="FE722" s="98"/>
      <c r="FF722" s="98"/>
      <c r="FG722" s="98"/>
      <c r="FH722" s="98"/>
      <c r="FI722" s="98"/>
      <c r="FJ722" s="98"/>
      <c r="FK722" s="98"/>
      <c r="FL722" s="98"/>
      <c r="FM722" s="98"/>
      <c r="FN722" s="98"/>
      <c r="FO722" s="98"/>
      <c r="FP722" s="98"/>
      <c r="FQ722" s="98"/>
      <c r="FR722" s="98"/>
      <c r="FS722" s="98"/>
      <c r="FT722" s="98"/>
      <c r="FU722" s="98"/>
      <c r="FV722" s="98"/>
      <c r="FW722" s="98"/>
      <c r="FX722" s="98"/>
      <c r="FY722" s="98"/>
      <c r="FZ722" s="98"/>
      <c r="GA722" s="98"/>
      <c r="GB722" s="98"/>
      <c r="GC722" s="98"/>
      <c r="GD722" s="98"/>
      <c r="GE722" s="98"/>
      <c r="GF722" s="98"/>
      <c r="GG722" s="98"/>
      <c r="GH722" s="98"/>
      <c r="GI722" s="98"/>
      <c r="GJ722" s="98"/>
      <c r="GK722" s="98"/>
      <c r="GL722" s="98"/>
      <c r="GM722" s="98"/>
      <c r="GN722" s="98"/>
      <c r="GO722" s="98"/>
      <c r="GP722" s="98"/>
      <c r="GQ722" s="98"/>
      <c r="GR722" s="98"/>
      <c r="GS722" s="98"/>
      <c r="GT722" s="98"/>
      <c r="GU722" s="98"/>
      <c r="GV722" s="98"/>
      <c r="GW722" s="98"/>
      <c r="GX722" s="98"/>
      <c r="GY722" s="98"/>
      <c r="GZ722" s="98"/>
      <c r="HA722" s="98"/>
      <c r="HB722" s="98"/>
      <c r="HC722" s="98"/>
      <c r="HD722" s="98"/>
      <c r="HE722" s="98"/>
      <c r="HF722" s="98"/>
      <c r="HG722" s="98"/>
      <c r="HH722" s="98"/>
      <c r="HI722" s="98"/>
      <c r="HJ722" s="98"/>
      <c r="HK722" s="98"/>
      <c r="HL722" s="98"/>
      <c r="HM722" s="98"/>
      <c r="HN722" s="98"/>
      <c r="HO722" s="98"/>
      <c r="HP722" s="98"/>
      <c r="HQ722" s="98"/>
      <c r="HR722" s="98"/>
      <c r="HS722" s="98"/>
      <c r="HT722" s="98"/>
    </row>
    <row r="723" spans="1:228" ht="15">
      <c r="A723" s="6" t="s">
        <v>1132</v>
      </c>
      <c r="B723" s="7" t="s">
        <v>2139</v>
      </c>
      <c r="C723" s="8">
        <v>315</v>
      </c>
      <c r="D723" s="27">
        <v>459.9</v>
      </c>
      <c r="E723" s="28">
        <v>378</v>
      </c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  <c r="AC723" s="98"/>
      <c r="AD723" s="98"/>
      <c r="AE723" s="98"/>
      <c r="AF723" s="98"/>
      <c r="AG723" s="98"/>
      <c r="AH723" s="98"/>
      <c r="AI723" s="98"/>
      <c r="AJ723" s="98"/>
      <c r="AK723" s="98"/>
      <c r="AL723" s="98"/>
      <c r="AM723" s="98"/>
      <c r="AN723" s="98"/>
      <c r="AO723" s="98"/>
      <c r="AP723" s="98"/>
      <c r="AQ723" s="98"/>
      <c r="AR723" s="98"/>
      <c r="AS723" s="98"/>
      <c r="AT723" s="98"/>
      <c r="AU723" s="98"/>
      <c r="AV723" s="98"/>
      <c r="AW723" s="98"/>
      <c r="AX723" s="98"/>
      <c r="AY723" s="98"/>
      <c r="AZ723" s="98"/>
      <c r="BA723" s="98"/>
      <c r="BB723" s="98"/>
      <c r="BC723" s="98"/>
      <c r="BD723" s="98"/>
      <c r="BE723" s="98"/>
      <c r="BF723" s="98"/>
      <c r="BG723" s="98"/>
      <c r="BH723" s="98"/>
      <c r="BI723" s="98"/>
      <c r="BJ723" s="98"/>
      <c r="BK723" s="98"/>
      <c r="BL723" s="98"/>
      <c r="BM723" s="98"/>
      <c r="BN723" s="98"/>
      <c r="BO723" s="98"/>
      <c r="BP723" s="98"/>
      <c r="BQ723" s="98"/>
      <c r="BR723" s="98"/>
      <c r="BS723" s="98"/>
      <c r="BT723" s="98"/>
      <c r="BU723" s="98"/>
      <c r="BV723" s="98"/>
      <c r="BW723" s="98"/>
      <c r="BX723" s="98"/>
      <c r="BY723" s="98"/>
      <c r="BZ723" s="98"/>
      <c r="CA723" s="98"/>
      <c r="CB723" s="98"/>
      <c r="CC723" s="98"/>
      <c r="CD723" s="98"/>
      <c r="CE723" s="98"/>
      <c r="CF723" s="98"/>
      <c r="CG723" s="98"/>
      <c r="CH723" s="98"/>
      <c r="CI723" s="98"/>
      <c r="CJ723" s="98"/>
      <c r="CK723" s="98"/>
      <c r="CL723" s="98"/>
      <c r="CM723" s="98"/>
      <c r="CN723" s="98"/>
      <c r="CO723" s="98"/>
      <c r="CP723" s="98"/>
      <c r="CQ723" s="98"/>
      <c r="CR723" s="98"/>
      <c r="CS723" s="98"/>
      <c r="CT723" s="98"/>
      <c r="CU723" s="98"/>
      <c r="CV723" s="98"/>
      <c r="CW723" s="98"/>
      <c r="CX723" s="98"/>
      <c r="CY723" s="98"/>
      <c r="CZ723" s="98"/>
      <c r="DA723" s="98"/>
      <c r="DB723" s="98"/>
      <c r="DC723" s="98"/>
      <c r="DD723" s="98"/>
      <c r="DE723" s="98"/>
      <c r="DF723" s="98"/>
      <c r="DG723" s="98"/>
      <c r="DH723" s="98"/>
      <c r="DI723" s="98"/>
      <c r="DJ723" s="98"/>
      <c r="DK723" s="98"/>
      <c r="DL723" s="98"/>
      <c r="DM723" s="98"/>
      <c r="DN723" s="98"/>
      <c r="DO723" s="98"/>
      <c r="DP723" s="98"/>
      <c r="DQ723" s="98"/>
      <c r="DR723" s="98"/>
      <c r="DS723" s="98"/>
      <c r="DT723" s="98"/>
      <c r="DU723" s="98"/>
      <c r="DV723" s="98"/>
      <c r="DW723" s="98"/>
      <c r="DX723" s="98"/>
      <c r="DY723" s="98"/>
      <c r="DZ723" s="98"/>
      <c r="EA723" s="98"/>
      <c r="EB723" s="98"/>
      <c r="EC723" s="98"/>
      <c r="ED723" s="98"/>
      <c r="EE723" s="98"/>
      <c r="EF723" s="98"/>
      <c r="EG723" s="98"/>
      <c r="EH723" s="98"/>
      <c r="EI723" s="98"/>
      <c r="EJ723" s="98"/>
      <c r="EK723" s="98"/>
      <c r="EL723" s="98"/>
      <c r="EM723" s="98"/>
      <c r="EN723" s="98"/>
      <c r="EO723" s="98"/>
      <c r="EP723" s="98"/>
      <c r="EQ723" s="98"/>
      <c r="ER723" s="98"/>
      <c r="ES723" s="98"/>
      <c r="ET723" s="98"/>
      <c r="EU723" s="98"/>
      <c r="EV723" s="98"/>
      <c r="EW723" s="98"/>
      <c r="EX723" s="98"/>
      <c r="EY723" s="98"/>
      <c r="EZ723" s="98"/>
      <c r="FA723" s="98"/>
      <c r="FB723" s="98"/>
      <c r="FC723" s="98"/>
      <c r="FD723" s="98"/>
      <c r="FE723" s="98"/>
      <c r="FF723" s="98"/>
      <c r="FG723" s="98"/>
      <c r="FH723" s="98"/>
      <c r="FI723" s="98"/>
      <c r="FJ723" s="98"/>
      <c r="FK723" s="98"/>
      <c r="FL723" s="98"/>
      <c r="FM723" s="98"/>
      <c r="FN723" s="98"/>
      <c r="FO723" s="98"/>
      <c r="FP723" s="98"/>
      <c r="FQ723" s="98"/>
      <c r="FR723" s="98"/>
      <c r="FS723" s="98"/>
      <c r="FT723" s="98"/>
      <c r="FU723" s="98"/>
      <c r="FV723" s="98"/>
      <c r="FW723" s="98"/>
      <c r="FX723" s="98"/>
      <c r="FY723" s="98"/>
      <c r="FZ723" s="98"/>
      <c r="GA723" s="98"/>
      <c r="GB723" s="98"/>
      <c r="GC723" s="98"/>
      <c r="GD723" s="98"/>
      <c r="GE723" s="98"/>
      <c r="GF723" s="98"/>
      <c r="GG723" s="98"/>
      <c r="GH723" s="98"/>
      <c r="GI723" s="98"/>
      <c r="GJ723" s="98"/>
      <c r="GK723" s="98"/>
      <c r="GL723" s="98"/>
      <c r="GM723" s="98"/>
      <c r="GN723" s="98"/>
      <c r="GO723" s="98"/>
      <c r="GP723" s="98"/>
      <c r="GQ723" s="98"/>
      <c r="GR723" s="98"/>
      <c r="GS723" s="98"/>
      <c r="GT723" s="98"/>
      <c r="GU723" s="98"/>
      <c r="GV723" s="98"/>
      <c r="GW723" s="98"/>
      <c r="GX723" s="98"/>
      <c r="GY723" s="98"/>
      <c r="GZ723" s="98"/>
      <c r="HA723" s="98"/>
      <c r="HB723" s="98"/>
      <c r="HC723" s="98"/>
      <c r="HD723" s="98"/>
      <c r="HE723" s="98"/>
      <c r="HF723" s="98"/>
      <c r="HG723" s="98"/>
      <c r="HH723" s="98"/>
      <c r="HI723" s="98"/>
      <c r="HJ723" s="98"/>
      <c r="HK723" s="98"/>
      <c r="HL723" s="98"/>
      <c r="HM723" s="98"/>
      <c r="HN723" s="98"/>
      <c r="HO723" s="98"/>
      <c r="HP723" s="98"/>
      <c r="HQ723" s="98"/>
      <c r="HR723" s="98"/>
      <c r="HS723" s="98"/>
      <c r="HT723" s="98"/>
    </row>
    <row r="724" spans="1:228" ht="15">
      <c r="A724" s="11" t="s">
        <v>1133</v>
      </c>
      <c r="B724" s="231" t="s">
        <v>2140</v>
      </c>
      <c r="C724" s="12">
        <v>313.6</v>
      </c>
      <c r="D724" s="30">
        <v>457.86</v>
      </c>
      <c r="E724" s="34">
        <v>376.32</v>
      </c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8"/>
      <c r="AL724" s="98"/>
      <c r="AM724" s="98"/>
      <c r="AN724" s="98"/>
      <c r="AO724" s="98"/>
      <c r="AP724" s="98"/>
      <c r="AQ724" s="98"/>
      <c r="AR724" s="98"/>
      <c r="AS724" s="98"/>
      <c r="AT724" s="98"/>
      <c r="AU724" s="98"/>
      <c r="AV724" s="98"/>
      <c r="AW724" s="98"/>
      <c r="AX724" s="98"/>
      <c r="AY724" s="98"/>
      <c r="AZ724" s="98"/>
      <c r="BA724" s="98"/>
      <c r="BB724" s="98"/>
      <c r="BC724" s="98"/>
      <c r="BD724" s="98"/>
      <c r="BE724" s="98"/>
      <c r="BF724" s="98"/>
      <c r="BG724" s="98"/>
      <c r="BH724" s="98"/>
      <c r="BI724" s="98"/>
      <c r="BJ724" s="98"/>
      <c r="BK724" s="98"/>
      <c r="BL724" s="98"/>
      <c r="BM724" s="98"/>
      <c r="BN724" s="98"/>
      <c r="BO724" s="98"/>
      <c r="BP724" s="98"/>
      <c r="BQ724" s="98"/>
      <c r="BR724" s="98"/>
      <c r="BS724" s="98"/>
      <c r="BT724" s="98"/>
      <c r="BU724" s="98"/>
      <c r="BV724" s="98"/>
      <c r="BW724" s="98"/>
      <c r="BX724" s="98"/>
      <c r="BY724" s="98"/>
      <c r="BZ724" s="98"/>
      <c r="CA724" s="98"/>
      <c r="CB724" s="98"/>
      <c r="CC724" s="98"/>
      <c r="CD724" s="98"/>
      <c r="CE724" s="98"/>
      <c r="CF724" s="98"/>
      <c r="CG724" s="98"/>
      <c r="CH724" s="98"/>
      <c r="CI724" s="98"/>
      <c r="CJ724" s="98"/>
      <c r="CK724" s="98"/>
      <c r="CL724" s="98"/>
      <c r="CM724" s="98"/>
      <c r="CN724" s="98"/>
      <c r="CO724" s="98"/>
      <c r="CP724" s="98"/>
      <c r="CQ724" s="98"/>
      <c r="CR724" s="98"/>
      <c r="CS724" s="98"/>
      <c r="CT724" s="98"/>
      <c r="CU724" s="98"/>
      <c r="CV724" s="98"/>
      <c r="CW724" s="98"/>
      <c r="CX724" s="98"/>
      <c r="CY724" s="98"/>
      <c r="CZ724" s="98"/>
      <c r="DA724" s="98"/>
      <c r="DB724" s="98"/>
      <c r="DC724" s="98"/>
      <c r="DD724" s="98"/>
      <c r="DE724" s="98"/>
      <c r="DF724" s="98"/>
      <c r="DG724" s="98"/>
      <c r="DH724" s="98"/>
      <c r="DI724" s="98"/>
      <c r="DJ724" s="98"/>
      <c r="DK724" s="98"/>
      <c r="DL724" s="98"/>
      <c r="DM724" s="98"/>
      <c r="DN724" s="98"/>
      <c r="DO724" s="98"/>
      <c r="DP724" s="98"/>
      <c r="DQ724" s="98"/>
      <c r="DR724" s="98"/>
      <c r="DS724" s="98"/>
      <c r="DT724" s="98"/>
      <c r="DU724" s="98"/>
      <c r="DV724" s="98"/>
      <c r="DW724" s="98"/>
      <c r="DX724" s="98"/>
      <c r="DY724" s="98"/>
      <c r="DZ724" s="98"/>
      <c r="EA724" s="98"/>
      <c r="EB724" s="98"/>
      <c r="EC724" s="98"/>
      <c r="ED724" s="98"/>
      <c r="EE724" s="98"/>
      <c r="EF724" s="98"/>
      <c r="EG724" s="98"/>
      <c r="EH724" s="98"/>
      <c r="EI724" s="98"/>
      <c r="EJ724" s="98"/>
      <c r="EK724" s="98"/>
      <c r="EL724" s="98"/>
      <c r="EM724" s="98"/>
      <c r="EN724" s="98"/>
      <c r="EO724" s="98"/>
      <c r="EP724" s="98"/>
      <c r="EQ724" s="98"/>
      <c r="ER724" s="98"/>
      <c r="ES724" s="98"/>
      <c r="ET724" s="98"/>
      <c r="EU724" s="98"/>
      <c r="EV724" s="98"/>
      <c r="EW724" s="98"/>
      <c r="EX724" s="98"/>
      <c r="EY724" s="98"/>
      <c r="EZ724" s="98"/>
      <c r="FA724" s="98"/>
      <c r="FB724" s="98"/>
      <c r="FC724" s="98"/>
      <c r="FD724" s="98"/>
      <c r="FE724" s="98"/>
      <c r="FF724" s="98"/>
      <c r="FG724" s="98"/>
      <c r="FH724" s="98"/>
      <c r="FI724" s="98"/>
      <c r="FJ724" s="98"/>
      <c r="FK724" s="98"/>
      <c r="FL724" s="98"/>
      <c r="FM724" s="98"/>
      <c r="FN724" s="98"/>
      <c r="FO724" s="98"/>
      <c r="FP724" s="98"/>
      <c r="FQ724" s="98"/>
      <c r="FR724" s="98"/>
      <c r="FS724" s="98"/>
      <c r="FT724" s="98"/>
      <c r="FU724" s="98"/>
      <c r="FV724" s="98"/>
      <c r="FW724" s="98"/>
      <c r="FX724" s="98"/>
      <c r="FY724" s="98"/>
      <c r="FZ724" s="98"/>
      <c r="GA724" s="98"/>
      <c r="GB724" s="98"/>
      <c r="GC724" s="98"/>
      <c r="GD724" s="98"/>
      <c r="GE724" s="98"/>
      <c r="GF724" s="98"/>
      <c r="GG724" s="98"/>
      <c r="GH724" s="98"/>
      <c r="GI724" s="98"/>
      <c r="GJ724" s="98"/>
      <c r="GK724" s="98"/>
      <c r="GL724" s="98"/>
      <c r="GM724" s="98"/>
      <c r="GN724" s="98"/>
      <c r="GO724" s="98"/>
      <c r="GP724" s="98"/>
      <c r="GQ724" s="98"/>
      <c r="GR724" s="98"/>
      <c r="GS724" s="98"/>
      <c r="GT724" s="98"/>
      <c r="GU724" s="98"/>
      <c r="GV724" s="98"/>
      <c r="GW724" s="98"/>
      <c r="GX724" s="98"/>
      <c r="GY724" s="98"/>
      <c r="GZ724" s="98"/>
      <c r="HA724" s="98"/>
      <c r="HB724" s="98"/>
      <c r="HC724" s="98"/>
      <c r="HD724" s="98"/>
      <c r="HE724" s="98"/>
      <c r="HF724" s="98"/>
      <c r="HG724" s="98"/>
      <c r="HH724" s="98"/>
      <c r="HI724" s="98"/>
      <c r="HJ724" s="98"/>
      <c r="HK724" s="98"/>
      <c r="HL724" s="98"/>
      <c r="HM724" s="98"/>
      <c r="HN724" s="98"/>
      <c r="HO724" s="98"/>
      <c r="HP724" s="98"/>
      <c r="HQ724" s="98"/>
      <c r="HR724" s="98"/>
      <c r="HS724" s="98"/>
      <c r="HT724" s="98"/>
    </row>
    <row r="725" spans="1:228" ht="15">
      <c r="A725" s="59" t="s">
        <v>1134</v>
      </c>
      <c r="B725" s="7" t="s">
        <v>1135</v>
      </c>
      <c r="C725" s="15">
        <v>399.3</v>
      </c>
      <c r="D725" s="27"/>
      <c r="E725" s="2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8"/>
      <c r="AL725" s="98"/>
      <c r="AM725" s="98"/>
      <c r="AN725" s="98"/>
      <c r="AO725" s="98"/>
      <c r="AP725" s="98"/>
      <c r="AQ725" s="98"/>
      <c r="AR725" s="98"/>
      <c r="AS725" s="98"/>
      <c r="AT725" s="98"/>
      <c r="AU725" s="98"/>
      <c r="AV725" s="98"/>
      <c r="AW725" s="98"/>
      <c r="AX725" s="98"/>
      <c r="AY725" s="98"/>
      <c r="AZ725" s="98"/>
      <c r="BA725" s="98"/>
      <c r="BB725" s="98"/>
      <c r="BC725" s="98"/>
      <c r="BD725" s="98"/>
      <c r="BE725" s="98"/>
      <c r="BF725" s="98"/>
      <c r="BG725" s="98"/>
      <c r="BH725" s="98"/>
      <c r="BI725" s="98"/>
      <c r="BJ725" s="98"/>
      <c r="BK725" s="98"/>
      <c r="BL725" s="98"/>
      <c r="BM725" s="98"/>
      <c r="BN725" s="98"/>
      <c r="BO725" s="98"/>
      <c r="BP725" s="98"/>
      <c r="BQ725" s="98"/>
      <c r="BR725" s="98"/>
      <c r="BS725" s="98"/>
      <c r="BT725" s="98"/>
      <c r="BU725" s="98"/>
      <c r="BV725" s="98"/>
      <c r="BW725" s="98"/>
      <c r="BX725" s="98"/>
      <c r="BY725" s="98"/>
      <c r="BZ725" s="98"/>
      <c r="CA725" s="98"/>
      <c r="CB725" s="98"/>
      <c r="CC725" s="98"/>
      <c r="CD725" s="98"/>
      <c r="CE725" s="98"/>
      <c r="CF725" s="98"/>
      <c r="CG725" s="98"/>
      <c r="CH725" s="98"/>
      <c r="CI725" s="98"/>
      <c r="CJ725" s="98"/>
      <c r="CK725" s="98"/>
      <c r="CL725" s="98"/>
      <c r="CM725" s="98"/>
      <c r="CN725" s="98"/>
      <c r="CO725" s="98"/>
      <c r="CP725" s="98"/>
      <c r="CQ725" s="98"/>
      <c r="CR725" s="98"/>
      <c r="CS725" s="98"/>
      <c r="CT725" s="98"/>
      <c r="CU725" s="98"/>
      <c r="CV725" s="98"/>
      <c r="CW725" s="98"/>
      <c r="CX725" s="98"/>
      <c r="CY725" s="98"/>
      <c r="CZ725" s="98"/>
      <c r="DA725" s="98"/>
      <c r="DB725" s="98"/>
      <c r="DC725" s="98"/>
      <c r="DD725" s="98"/>
      <c r="DE725" s="98"/>
      <c r="DF725" s="98"/>
      <c r="DG725" s="98"/>
      <c r="DH725" s="98"/>
      <c r="DI725" s="98"/>
      <c r="DJ725" s="98"/>
      <c r="DK725" s="98"/>
      <c r="DL725" s="98"/>
      <c r="DM725" s="98"/>
      <c r="DN725" s="98"/>
      <c r="DO725" s="98"/>
      <c r="DP725" s="98"/>
      <c r="DQ725" s="98"/>
      <c r="DR725" s="98"/>
      <c r="DS725" s="98"/>
      <c r="DT725" s="98"/>
      <c r="DU725" s="98"/>
      <c r="DV725" s="98"/>
      <c r="DW725" s="98"/>
      <c r="DX725" s="98"/>
      <c r="DY725" s="98"/>
      <c r="DZ725" s="98"/>
      <c r="EA725" s="98"/>
      <c r="EB725" s="98"/>
      <c r="EC725" s="98"/>
      <c r="ED725" s="98"/>
      <c r="EE725" s="98"/>
      <c r="EF725" s="98"/>
      <c r="EG725" s="98"/>
      <c r="EH725" s="98"/>
      <c r="EI725" s="98"/>
      <c r="EJ725" s="98"/>
      <c r="EK725" s="98"/>
      <c r="EL725" s="98"/>
      <c r="EM725" s="98"/>
      <c r="EN725" s="98"/>
      <c r="EO725" s="98"/>
      <c r="EP725" s="98"/>
      <c r="EQ725" s="98"/>
      <c r="ER725" s="98"/>
      <c r="ES725" s="98"/>
      <c r="ET725" s="98"/>
      <c r="EU725" s="98"/>
      <c r="EV725" s="98"/>
      <c r="EW725" s="98"/>
      <c r="EX725" s="98"/>
      <c r="EY725" s="98"/>
      <c r="EZ725" s="98"/>
      <c r="FA725" s="98"/>
      <c r="FB725" s="98"/>
      <c r="FC725" s="98"/>
      <c r="FD725" s="98"/>
      <c r="FE725" s="98"/>
      <c r="FF725" s="98"/>
      <c r="FG725" s="98"/>
      <c r="FH725" s="98"/>
      <c r="FI725" s="98"/>
      <c r="FJ725" s="98"/>
      <c r="FK725" s="98"/>
      <c r="FL725" s="98"/>
      <c r="FM725" s="98"/>
      <c r="FN725" s="98"/>
      <c r="FO725" s="98"/>
      <c r="FP725" s="98"/>
      <c r="FQ725" s="98"/>
      <c r="FR725" s="98"/>
      <c r="FS725" s="98"/>
      <c r="FT725" s="98"/>
      <c r="FU725" s="98"/>
      <c r="FV725" s="98"/>
      <c r="FW725" s="98"/>
      <c r="FX725" s="98"/>
      <c r="FY725" s="98"/>
      <c r="FZ725" s="98"/>
      <c r="GA725" s="98"/>
      <c r="GB725" s="98"/>
      <c r="GC725" s="98"/>
      <c r="GD725" s="98"/>
      <c r="GE725" s="98"/>
      <c r="GF725" s="98"/>
      <c r="GG725" s="98"/>
      <c r="GH725" s="98"/>
      <c r="GI725" s="98"/>
      <c r="GJ725" s="98"/>
      <c r="GK725" s="98"/>
      <c r="GL725" s="98"/>
      <c r="GM725" s="98"/>
      <c r="GN725" s="98"/>
      <c r="GO725" s="98"/>
      <c r="GP725" s="98"/>
      <c r="GQ725" s="98"/>
      <c r="GR725" s="98"/>
      <c r="GS725" s="98"/>
      <c r="GT725" s="98"/>
      <c r="GU725" s="98"/>
      <c r="GV725" s="98"/>
      <c r="GW725" s="98"/>
      <c r="GX725" s="98"/>
      <c r="GY725" s="98"/>
      <c r="GZ725" s="98"/>
      <c r="HA725" s="98"/>
      <c r="HB725" s="98"/>
      <c r="HC725" s="98"/>
      <c r="HD725" s="98"/>
      <c r="HE725" s="98"/>
      <c r="HF725" s="98"/>
      <c r="HG725" s="98"/>
      <c r="HH725" s="98"/>
      <c r="HI725" s="98"/>
      <c r="HJ725" s="98"/>
      <c r="HK725" s="98"/>
      <c r="HL725" s="98"/>
      <c r="HM725" s="98"/>
      <c r="HN725" s="98"/>
      <c r="HO725" s="98"/>
      <c r="HP725" s="98"/>
      <c r="HQ725" s="98"/>
      <c r="HR725" s="98"/>
      <c r="HS725" s="98"/>
      <c r="HT725" s="98"/>
    </row>
    <row r="726" spans="1:228" ht="15">
      <c r="A726" s="59" t="s">
        <v>1136</v>
      </c>
      <c r="B726" s="7" t="s">
        <v>1137</v>
      </c>
      <c r="C726" s="15">
        <v>464.39</v>
      </c>
      <c r="D726" s="27"/>
      <c r="E726" s="2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8"/>
      <c r="AL726" s="98"/>
      <c r="AM726" s="98"/>
      <c r="AN726" s="98"/>
      <c r="AO726" s="98"/>
      <c r="AP726" s="98"/>
      <c r="AQ726" s="98"/>
      <c r="AR726" s="98"/>
      <c r="AS726" s="98"/>
      <c r="AT726" s="98"/>
      <c r="AU726" s="98"/>
      <c r="AV726" s="98"/>
      <c r="AW726" s="98"/>
      <c r="AX726" s="98"/>
      <c r="AY726" s="98"/>
      <c r="AZ726" s="98"/>
      <c r="BA726" s="98"/>
      <c r="BB726" s="98"/>
      <c r="BC726" s="98"/>
      <c r="BD726" s="98"/>
      <c r="BE726" s="98"/>
      <c r="BF726" s="98"/>
      <c r="BG726" s="98"/>
      <c r="BH726" s="98"/>
      <c r="BI726" s="98"/>
      <c r="BJ726" s="98"/>
      <c r="BK726" s="98"/>
      <c r="BL726" s="98"/>
      <c r="BM726" s="98"/>
      <c r="BN726" s="98"/>
      <c r="BO726" s="98"/>
      <c r="BP726" s="98"/>
      <c r="BQ726" s="98"/>
      <c r="BR726" s="98"/>
      <c r="BS726" s="98"/>
      <c r="BT726" s="98"/>
      <c r="BU726" s="98"/>
      <c r="BV726" s="98"/>
      <c r="BW726" s="98"/>
      <c r="BX726" s="98"/>
      <c r="BY726" s="98"/>
      <c r="BZ726" s="98"/>
      <c r="CA726" s="98"/>
      <c r="CB726" s="98"/>
      <c r="CC726" s="98"/>
      <c r="CD726" s="98"/>
      <c r="CE726" s="98"/>
      <c r="CF726" s="98"/>
      <c r="CG726" s="98"/>
      <c r="CH726" s="98"/>
      <c r="CI726" s="98"/>
      <c r="CJ726" s="98"/>
      <c r="CK726" s="98"/>
      <c r="CL726" s="98"/>
      <c r="CM726" s="98"/>
      <c r="CN726" s="98"/>
      <c r="CO726" s="98"/>
      <c r="CP726" s="98"/>
      <c r="CQ726" s="98"/>
      <c r="CR726" s="98"/>
      <c r="CS726" s="98"/>
      <c r="CT726" s="98"/>
      <c r="CU726" s="98"/>
      <c r="CV726" s="98"/>
      <c r="CW726" s="98"/>
      <c r="CX726" s="98"/>
      <c r="CY726" s="98"/>
      <c r="CZ726" s="98"/>
      <c r="DA726" s="98"/>
      <c r="DB726" s="98"/>
      <c r="DC726" s="98"/>
      <c r="DD726" s="98"/>
      <c r="DE726" s="98"/>
      <c r="DF726" s="98"/>
      <c r="DG726" s="98"/>
      <c r="DH726" s="98"/>
      <c r="DI726" s="98"/>
      <c r="DJ726" s="98"/>
      <c r="DK726" s="98"/>
      <c r="DL726" s="98"/>
      <c r="DM726" s="98"/>
      <c r="DN726" s="98"/>
      <c r="DO726" s="98"/>
      <c r="DP726" s="98"/>
      <c r="DQ726" s="98"/>
      <c r="DR726" s="98"/>
      <c r="DS726" s="98"/>
      <c r="DT726" s="98"/>
      <c r="DU726" s="98"/>
      <c r="DV726" s="98"/>
      <c r="DW726" s="98"/>
      <c r="DX726" s="98"/>
      <c r="DY726" s="98"/>
      <c r="DZ726" s="98"/>
      <c r="EA726" s="98"/>
      <c r="EB726" s="98"/>
      <c r="EC726" s="98"/>
      <c r="ED726" s="98"/>
      <c r="EE726" s="98"/>
      <c r="EF726" s="98"/>
      <c r="EG726" s="98"/>
      <c r="EH726" s="98"/>
      <c r="EI726" s="98"/>
      <c r="EJ726" s="98"/>
      <c r="EK726" s="98"/>
      <c r="EL726" s="98"/>
      <c r="EM726" s="98"/>
      <c r="EN726" s="98"/>
      <c r="EO726" s="98"/>
      <c r="EP726" s="98"/>
      <c r="EQ726" s="98"/>
      <c r="ER726" s="98"/>
      <c r="ES726" s="98"/>
      <c r="ET726" s="98"/>
      <c r="EU726" s="98"/>
      <c r="EV726" s="98"/>
      <c r="EW726" s="98"/>
      <c r="EX726" s="98"/>
      <c r="EY726" s="98"/>
      <c r="EZ726" s="98"/>
      <c r="FA726" s="98"/>
      <c r="FB726" s="98"/>
      <c r="FC726" s="98"/>
      <c r="FD726" s="98"/>
      <c r="FE726" s="98"/>
      <c r="FF726" s="98"/>
      <c r="FG726" s="98"/>
      <c r="FH726" s="98"/>
      <c r="FI726" s="98"/>
      <c r="FJ726" s="98"/>
      <c r="FK726" s="98"/>
      <c r="FL726" s="98"/>
      <c r="FM726" s="98"/>
      <c r="FN726" s="98"/>
      <c r="FO726" s="98"/>
      <c r="FP726" s="98"/>
      <c r="FQ726" s="98"/>
      <c r="FR726" s="98"/>
      <c r="FS726" s="98"/>
      <c r="FT726" s="98"/>
      <c r="FU726" s="98"/>
      <c r="FV726" s="98"/>
      <c r="FW726" s="98"/>
      <c r="FX726" s="98"/>
      <c r="FY726" s="98"/>
      <c r="FZ726" s="98"/>
      <c r="GA726" s="98"/>
      <c r="GB726" s="98"/>
      <c r="GC726" s="98"/>
      <c r="GD726" s="98"/>
      <c r="GE726" s="98"/>
      <c r="GF726" s="98"/>
      <c r="GG726" s="98"/>
      <c r="GH726" s="98"/>
      <c r="GI726" s="98"/>
      <c r="GJ726" s="98"/>
      <c r="GK726" s="98"/>
      <c r="GL726" s="98"/>
      <c r="GM726" s="98"/>
      <c r="GN726" s="98"/>
      <c r="GO726" s="98"/>
      <c r="GP726" s="98"/>
      <c r="GQ726" s="98"/>
      <c r="GR726" s="98"/>
      <c r="GS726" s="98"/>
      <c r="GT726" s="98"/>
      <c r="GU726" s="98"/>
      <c r="GV726" s="98"/>
      <c r="GW726" s="98"/>
      <c r="GX726" s="98"/>
      <c r="GY726" s="98"/>
      <c r="GZ726" s="98"/>
      <c r="HA726" s="98"/>
      <c r="HB726" s="98"/>
      <c r="HC726" s="98"/>
      <c r="HD726" s="98"/>
      <c r="HE726" s="98"/>
      <c r="HF726" s="98"/>
      <c r="HG726" s="98"/>
      <c r="HH726" s="98"/>
      <c r="HI726" s="98"/>
      <c r="HJ726" s="98"/>
      <c r="HK726" s="98"/>
      <c r="HL726" s="98"/>
      <c r="HM726" s="98"/>
      <c r="HN726" s="98"/>
      <c r="HO726" s="98"/>
      <c r="HP726" s="98"/>
      <c r="HQ726" s="98"/>
      <c r="HR726" s="98"/>
      <c r="HS726" s="98"/>
      <c r="HT726" s="98"/>
    </row>
    <row r="727" spans="1:228" ht="15">
      <c r="A727" s="59" t="s">
        <v>1138</v>
      </c>
      <c r="B727" s="7" t="s">
        <v>1139</v>
      </c>
      <c r="C727" s="15">
        <v>497.9</v>
      </c>
      <c r="D727" s="27"/>
      <c r="E727" s="2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8"/>
      <c r="AL727" s="98"/>
      <c r="AM727" s="98"/>
      <c r="AN727" s="98"/>
      <c r="AO727" s="98"/>
      <c r="AP727" s="98"/>
      <c r="AQ727" s="98"/>
      <c r="AR727" s="98"/>
      <c r="AS727" s="98"/>
      <c r="AT727" s="98"/>
      <c r="AU727" s="98"/>
      <c r="AV727" s="98"/>
      <c r="AW727" s="98"/>
      <c r="AX727" s="98"/>
      <c r="AY727" s="98"/>
      <c r="AZ727" s="98"/>
      <c r="BA727" s="98"/>
      <c r="BB727" s="98"/>
      <c r="BC727" s="98"/>
      <c r="BD727" s="98"/>
      <c r="BE727" s="98"/>
      <c r="BF727" s="98"/>
      <c r="BG727" s="98"/>
      <c r="BH727" s="98"/>
      <c r="BI727" s="98"/>
      <c r="BJ727" s="98"/>
      <c r="BK727" s="98"/>
      <c r="BL727" s="98"/>
      <c r="BM727" s="98"/>
      <c r="BN727" s="98"/>
      <c r="BO727" s="98"/>
      <c r="BP727" s="98"/>
      <c r="BQ727" s="98"/>
      <c r="BR727" s="98"/>
      <c r="BS727" s="98"/>
      <c r="BT727" s="98"/>
      <c r="BU727" s="98"/>
      <c r="BV727" s="98"/>
      <c r="BW727" s="98"/>
      <c r="BX727" s="98"/>
      <c r="BY727" s="98"/>
      <c r="BZ727" s="98"/>
      <c r="CA727" s="98"/>
      <c r="CB727" s="98"/>
      <c r="CC727" s="98"/>
      <c r="CD727" s="98"/>
      <c r="CE727" s="98"/>
      <c r="CF727" s="98"/>
      <c r="CG727" s="98"/>
      <c r="CH727" s="98"/>
      <c r="CI727" s="98"/>
      <c r="CJ727" s="98"/>
      <c r="CK727" s="98"/>
      <c r="CL727" s="98"/>
      <c r="CM727" s="98"/>
      <c r="CN727" s="98"/>
      <c r="CO727" s="98"/>
      <c r="CP727" s="98"/>
      <c r="CQ727" s="98"/>
      <c r="CR727" s="98"/>
      <c r="CS727" s="98"/>
      <c r="CT727" s="98"/>
      <c r="CU727" s="98"/>
      <c r="CV727" s="98"/>
      <c r="CW727" s="98"/>
      <c r="CX727" s="98"/>
      <c r="CY727" s="98"/>
      <c r="CZ727" s="98"/>
      <c r="DA727" s="98"/>
      <c r="DB727" s="98"/>
      <c r="DC727" s="98"/>
      <c r="DD727" s="98"/>
      <c r="DE727" s="98"/>
      <c r="DF727" s="98"/>
      <c r="DG727" s="98"/>
      <c r="DH727" s="98"/>
      <c r="DI727" s="98"/>
      <c r="DJ727" s="98"/>
      <c r="DK727" s="98"/>
      <c r="DL727" s="98"/>
      <c r="DM727" s="98"/>
      <c r="DN727" s="98"/>
      <c r="DO727" s="98"/>
      <c r="DP727" s="98"/>
      <c r="DQ727" s="98"/>
      <c r="DR727" s="98"/>
      <c r="DS727" s="98"/>
      <c r="DT727" s="98"/>
      <c r="DU727" s="98"/>
      <c r="DV727" s="98"/>
      <c r="DW727" s="98"/>
      <c r="DX727" s="98"/>
      <c r="DY727" s="98"/>
      <c r="DZ727" s="98"/>
      <c r="EA727" s="98"/>
      <c r="EB727" s="98"/>
      <c r="EC727" s="98"/>
      <c r="ED727" s="98"/>
      <c r="EE727" s="98"/>
      <c r="EF727" s="98"/>
      <c r="EG727" s="98"/>
      <c r="EH727" s="98"/>
      <c r="EI727" s="98"/>
      <c r="EJ727" s="98"/>
      <c r="EK727" s="98"/>
      <c r="EL727" s="98"/>
      <c r="EM727" s="98"/>
      <c r="EN727" s="98"/>
      <c r="EO727" s="98"/>
      <c r="EP727" s="98"/>
      <c r="EQ727" s="98"/>
      <c r="ER727" s="98"/>
      <c r="ES727" s="98"/>
      <c r="ET727" s="98"/>
      <c r="EU727" s="98"/>
      <c r="EV727" s="98"/>
      <c r="EW727" s="98"/>
      <c r="EX727" s="98"/>
      <c r="EY727" s="98"/>
      <c r="EZ727" s="98"/>
      <c r="FA727" s="98"/>
      <c r="FB727" s="98"/>
      <c r="FC727" s="98"/>
      <c r="FD727" s="98"/>
      <c r="FE727" s="98"/>
      <c r="FF727" s="98"/>
      <c r="FG727" s="98"/>
      <c r="FH727" s="98"/>
      <c r="FI727" s="98"/>
      <c r="FJ727" s="98"/>
      <c r="FK727" s="98"/>
      <c r="FL727" s="98"/>
      <c r="FM727" s="98"/>
      <c r="FN727" s="98"/>
      <c r="FO727" s="98"/>
      <c r="FP727" s="98"/>
      <c r="FQ727" s="98"/>
      <c r="FR727" s="98"/>
      <c r="FS727" s="98"/>
      <c r="FT727" s="98"/>
      <c r="FU727" s="98"/>
      <c r="FV727" s="98"/>
      <c r="FW727" s="98"/>
      <c r="FX727" s="98"/>
      <c r="FY727" s="98"/>
      <c r="FZ727" s="98"/>
      <c r="GA727" s="98"/>
      <c r="GB727" s="98"/>
      <c r="GC727" s="98"/>
      <c r="GD727" s="98"/>
      <c r="GE727" s="98"/>
      <c r="GF727" s="98"/>
      <c r="GG727" s="98"/>
      <c r="GH727" s="98"/>
      <c r="GI727" s="98"/>
      <c r="GJ727" s="98"/>
      <c r="GK727" s="98"/>
      <c r="GL727" s="98"/>
      <c r="GM727" s="98"/>
      <c r="GN727" s="98"/>
      <c r="GO727" s="98"/>
      <c r="GP727" s="98"/>
      <c r="GQ727" s="98"/>
      <c r="GR727" s="98"/>
      <c r="GS727" s="98"/>
      <c r="GT727" s="98"/>
      <c r="GU727" s="98"/>
      <c r="GV727" s="98"/>
      <c r="GW727" s="98"/>
      <c r="GX727" s="98"/>
      <c r="GY727" s="98"/>
      <c r="GZ727" s="98"/>
      <c r="HA727" s="98"/>
      <c r="HB727" s="98"/>
      <c r="HC727" s="98"/>
      <c r="HD727" s="98"/>
      <c r="HE727" s="98"/>
      <c r="HF727" s="98"/>
      <c r="HG727" s="98"/>
      <c r="HH727" s="98"/>
      <c r="HI727" s="98"/>
      <c r="HJ727" s="98"/>
      <c r="HK727" s="98"/>
      <c r="HL727" s="98"/>
      <c r="HM727" s="98"/>
      <c r="HN727" s="98"/>
      <c r="HO727" s="98"/>
      <c r="HP727" s="98"/>
      <c r="HQ727" s="98"/>
      <c r="HR727" s="98"/>
      <c r="HS727" s="98"/>
      <c r="HT727" s="98"/>
    </row>
    <row r="728" spans="1:228" ht="15">
      <c r="A728" s="59" t="s">
        <v>1140</v>
      </c>
      <c r="B728" s="7" t="s">
        <v>1141</v>
      </c>
      <c r="C728" s="15">
        <v>435.7</v>
      </c>
      <c r="D728" s="27"/>
      <c r="E728" s="2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  <c r="AK728" s="98"/>
      <c r="AL728" s="98"/>
      <c r="AM728" s="98"/>
      <c r="AN728" s="98"/>
      <c r="AO728" s="98"/>
      <c r="AP728" s="98"/>
      <c r="AQ728" s="98"/>
      <c r="AR728" s="98"/>
      <c r="AS728" s="98"/>
      <c r="AT728" s="98"/>
      <c r="AU728" s="98"/>
      <c r="AV728" s="98"/>
      <c r="AW728" s="98"/>
      <c r="AX728" s="98"/>
      <c r="AY728" s="98"/>
      <c r="AZ728" s="98"/>
      <c r="BA728" s="98"/>
      <c r="BB728" s="98"/>
      <c r="BC728" s="98"/>
      <c r="BD728" s="98"/>
      <c r="BE728" s="98"/>
      <c r="BF728" s="98"/>
      <c r="BG728" s="98"/>
      <c r="BH728" s="98"/>
      <c r="BI728" s="98"/>
      <c r="BJ728" s="98"/>
      <c r="BK728" s="98"/>
      <c r="BL728" s="98"/>
      <c r="BM728" s="98"/>
      <c r="BN728" s="98"/>
      <c r="BO728" s="98"/>
      <c r="BP728" s="98"/>
      <c r="BQ728" s="98"/>
      <c r="BR728" s="98"/>
      <c r="BS728" s="98"/>
      <c r="BT728" s="98"/>
      <c r="BU728" s="98"/>
      <c r="BV728" s="98"/>
      <c r="BW728" s="98"/>
      <c r="BX728" s="98"/>
      <c r="BY728" s="98"/>
      <c r="BZ728" s="98"/>
      <c r="CA728" s="98"/>
      <c r="CB728" s="98"/>
      <c r="CC728" s="98"/>
      <c r="CD728" s="98"/>
      <c r="CE728" s="98"/>
      <c r="CF728" s="98"/>
      <c r="CG728" s="98"/>
      <c r="CH728" s="98"/>
      <c r="CI728" s="98"/>
      <c r="CJ728" s="98"/>
      <c r="CK728" s="98"/>
      <c r="CL728" s="98"/>
      <c r="CM728" s="98"/>
      <c r="CN728" s="98"/>
      <c r="CO728" s="98"/>
      <c r="CP728" s="98"/>
      <c r="CQ728" s="98"/>
      <c r="CR728" s="98"/>
      <c r="CS728" s="98"/>
      <c r="CT728" s="98"/>
      <c r="CU728" s="98"/>
      <c r="CV728" s="98"/>
      <c r="CW728" s="98"/>
      <c r="CX728" s="98"/>
      <c r="CY728" s="98"/>
      <c r="CZ728" s="98"/>
      <c r="DA728" s="98"/>
      <c r="DB728" s="98"/>
      <c r="DC728" s="98"/>
      <c r="DD728" s="98"/>
      <c r="DE728" s="98"/>
      <c r="DF728" s="98"/>
      <c r="DG728" s="98"/>
      <c r="DH728" s="98"/>
      <c r="DI728" s="98"/>
      <c r="DJ728" s="98"/>
      <c r="DK728" s="98"/>
      <c r="DL728" s="98"/>
      <c r="DM728" s="98"/>
      <c r="DN728" s="98"/>
      <c r="DO728" s="98"/>
      <c r="DP728" s="98"/>
      <c r="DQ728" s="98"/>
      <c r="DR728" s="98"/>
      <c r="DS728" s="98"/>
      <c r="DT728" s="98"/>
      <c r="DU728" s="98"/>
      <c r="DV728" s="98"/>
      <c r="DW728" s="98"/>
      <c r="DX728" s="98"/>
      <c r="DY728" s="98"/>
      <c r="DZ728" s="98"/>
      <c r="EA728" s="98"/>
      <c r="EB728" s="98"/>
      <c r="EC728" s="98"/>
      <c r="ED728" s="98"/>
      <c r="EE728" s="98"/>
      <c r="EF728" s="98"/>
      <c r="EG728" s="98"/>
      <c r="EH728" s="98"/>
      <c r="EI728" s="98"/>
      <c r="EJ728" s="98"/>
      <c r="EK728" s="98"/>
      <c r="EL728" s="98"/>
      <c r="EM728" s="98"/>
      <c r="EN728" s="98"/>
      <c r="EO728" s="98"/>
      <c r="EP728" s="98"/>
      <c r="EQ728" s="98"/>
      <c r="ER728" s="98"/>
      <c r="ES728" s="98"/>
      <c r="ET728" s="98"/>
      <c r="EU728" s="98"/>
      <c r="EV728" s="98"/>
      <c r="EW728" s="98"/>
      <c r="EX728" s="98"/>
      <c r="EY728" s="98"/>
      <c r="EZ728" s="98"/>
      <c r="FA728" s="98"/>
      <c r="FB728" s="98"/>
      <c r="FC728" s="98"/>
      <c r="FD728" s="98"/>
      <c r="FE728" s="98"/>
      <c r="FF728" s="98"/>
      <c r="FG728" s="98"/>
      <c r="FH728" s="98"/>
      <c r="FI728" s="98"/>
      <c r="FJ728" s="98"/>
      <c r="FK728" s="98"/>
      <c r="FL728" s="98"/>
      <c r="FM728" s="98"/>
      <c r="FN728" s="98"/>
      <c r="FO728" s="98"/>
      <c r="FP728" s="98"/>
      <c r="FQ728" s="98"/>
      <c r="FR728" s="98"/>
      <c r="FS728" s="98"/>
      <c r="FT728" s="98"/>
      <c r="FU728" s="98"/>
      <c r="FV728" s="98"/>
      <c r="FW728" s="98"/>
      <c r="FX728" s="98"/>
      <c r="FY728" s="98"/>
      <c r="FZ728" s="98"/>
      <c r="GA728" s="98"/>
      <c r="GB728" s="98"/>
      <c r="GC728" s="98"/>
      <c r="GD728" s="98"/>
      <c r="GE728" s="98"/>
      <c r="GF728" s="98"/>
      <c r="GG728" s="98"/>
      <c r="GH728" s="98"/>
      <c r="GI728" s="98"/>
      <c r="GJ728" s="98"/>
      <c r="GK728" s="98"/>
      <c r="GL728" s="98"/>
      <c r="GM728" s="98"/>
      <c r="GN728" s="98"/>
      <c r="GO728" s="98"/>
      <c r="GP728" s="98"/>
      <c r="GQ728" s="98"/>
      <c r="GR728" s="98"/>
      <c r="GS728" s="98"/>
      <c r="GT728" s="98"/>
      <c r="GU728" s="98"/>
      <c r="GV728" s="98"/>
      <c r="GW728" s="98"/>
      <c r="GX728" s="98"/>
      <c r="GY728" s="98"/>
      <c r="GZ728" s="98"/>
      <c r="HA728" s="98"/>
      <c r="HB728" s="98"/>
      <c r="HC728" s="98"/>
      <c r="HD728" s="98"/>
      <c r="HE728" s="98"/>
      <c r="HF728" s="98"/>
      <c r="HG728" s="98"/>
      <c r="HH728" s="98"/>
      <c r="HI728" s="98"/>
      <c r="HJ728" s="98"/>
      <c r="HK728" s="98"/>
      <c r="HL728" s="98"/>
      <c r="HM728" s="98"/>
      <c r="HN728" s="98"/>
      <c r="HO728" s="98"/>
      <c r="HP728" s="98"/>
      <c r="HQ728" s="98"/>
      <c r="HR728" s="98"/>
      <c r="HS728" s="98"/>
      <c r="HT728" s="98"/>
    </row>
    <row r="729" spans="1:228" ht="15">
      <c r="A729" s="59" t="s">
        <v>1142</v>
      </c>
      <c r="B729" s="7" t="s">
        <v>2141</v>
      </c>
      <c r="C729" s="15">
        <v>275.1</v>
      </c>
      <c r="D729" s="27"/>
      <c r="E729" s="2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  <c r="AK729" s="98"/>
      <c r="AL729" s="98"/>
      <c r="AM729" s="98"/>
      <c r="AN729" s="98"/>
      <c r="AO729" s="98"/>
      <c r="AP729" s="98"/>
      <c r="AQ729" s="98"/>
      <c r="AR729" s="98"/>
      <c r="AS729" s="98"/>
      <c r="AT729" s="98"/>
      <c r="AU729" s="98"/>
      <c r="AV729" s="98"/>
      <c r="AW729" s="98"/>
      <c r="AX729" s="98"/>
      <c r="AY729" s="98"/>
      <c r="AZ729" s="98"/>
      <c r="BA729" s="98"/>
      <c r="BB729" s="98"/>
      <c r="BC729" s="98"/>
      <c r="BD729" s="98"/>
      <c r="BE729" s="98"/>
      <c r="BF729" s="98"/>
      <c r="BG729" s="98"/>
      <c r="BH729" s="98"/>
      <c r="BI729" s="98"/>
      <c r="BJ729" s="98"/>
      <c r="BK729" s="98"/>
      <c r="BL729" s="98"/>
      <c r="BM729" s="98"/>
      <c r="BN729" s="98"/>
      <c r="BO729" s="98"/>
      <c r="BP729" s="98"/>
      <c r="BQ729" s="98"/>
      <c r="BR729" s="98"/>
      <c r="BS729" s="98"/>
      <c r="BT729" s="98"/>
      <c r="BU729" s="98"/>
      <c r="BV729" s="98"/>
      <c r="BW729" s="98"/>
      <c r="BX729" s="98"/>
      <c r="BY729" s="98"/>
      <c r="BZ729" s="98"/>
      <c r="CA729" s="98"/>
      <c r="CB729" s="98"/>
      <c r="CC729" s="98"/>
      <c r="CD729" s="98"/>
      <c r="CE729" s="98"/>
      <c r="CF729" s="98"/>
      <c r="CG729" s="98"/>
      <c r="CH729" s="98"/>
      <c r="CI729" s="98"/>
      <c r="CJ729" s="98"/>
      <c r="CK729" s="98"/>
      <c r="CL729" s="98"/>
      <c r="CM729" s="98"/>
      <c r="CN729" s="98"/>
      <c r="CO729" s="98"/>
      <c r="CP729" s="98"/>
      <c r="CQ729" s="98"/>
      <c r="CR729" s="98"/>
      <c r="CS729" s="98"/>
      <c r="CT729" s="98"/>
      <c r="CU729" s="98"/>
      <c r="CV729" s="98"/>
      <c r="CW729" s="98"/>
      <c r="CX729" s="98"/>
      <c r="CY729" s="98"/>
      <c r="CZ729" s="98"/>
      <c r="DA729" s="98"/>
      <c r="DB729" s="98"/>
      <c r="DC729" s="98"/>
      <c r="DD729" s="98"/>
      <c r="DE729" s="98"/>
      <c r="DF729" s="98"/>
      <c r="DG729" s="98"/>
      <c r="DH729" s="98"/>
      <c r="DI729" s="98"/>
      <c r="DJ729" s="98"/>
      <c r="DK729" s="98"/>
      <c r="DL729" s="98"/>
      <c r="DM729" s="98"/>
      <c r="DN729" s="98"/>
      <c r="DO729" s="98"/>
      <c r="DP729" s="98"/>
      <c r="DQ729" s="98"/>
      <c r="DR729" s="98"/>
      <c r="DS729" s="98"/>
      <c r="DT729" s="98"/>
      <c r="DU729" s="98"/>
      <c r="DV729" s="98"/>
      <c r="DW729" s="98"/>
      <c r="DX729" s="98"/>
      <c r="DY729" s="98"/>
      <c r="DZ729" s="98"/>
      <c r="EA729" s="98"/>
      <c r="EB729" s="98"/>
      <c r="EC729" s="98"/>
      <c r="ED729" s="98"/>
      <c r="EE729" s="98"/>
      <c r="EF729" s="98"/>
      <c r="EG729" s="98"/>
      <c r="EH729" s="98"/>
      <c r="EI729" s="98"/>
      <c r="EJ729" s="98"/>
      <c r="EK729" s="98"/>
      <c r="EL729" s="98"/>
      <c r="EM729" s="98"/>
      <c r="EN729" s="98"/>
      <c r="EO729" s="98"/>
      <c r="EP729" s="98"/>
      <c r="EQ729" s="98"/>
      <c r="ER729" s="98"/>
      <c r="ES729" s="98"/>
      <c r="ET729" s="98"/>
      <c r="EU729" s="98"/>
      <c r="EV729" s="98"/>
      <c r="EW729" s="98"/>
      <c r="EX729" s="98"/>
      <c r="EY729" s="98"/>
      <c r="EZ729" s="98"/>
      <c r="FA729" s="98"/>
      <c r="FB729" s="98"/>
      <c r="FC729" s="98"/>
      <c r="FD729" s="98"/>
      <c r="FE729" s="98"/>
      <c r="FF729" s="98"/>
      <c r="FG729" s="98"/>
      <c r="FH729" s="98"/>
      <c r="FI729" s="98"/>
      <c r="FJ729" s="98"/>
      <c r="FK729" s="98"/>
      <c r="FL729" s="98"/>
      <c r="FM729" s="98"/>
      <c r="FN729" s="98"/>
      <c r="FO729" s="98"/>
      <c r="FP729" s="98"/>
      <c r="FQ729" s="98"/>
      <c r="FR729" s="98"/>
      <c r="FS729" s="98"/>
      <c r="FT729" s="98"/>
      <c r="FU729" s="98"/>
      <c r="FV729" s="98"/>
      <c r="FW729" s="98"/>
      <c r="FX729" s="98"/>
      <c r="FY729" s="98"/>
      <c r="FZ729" s="98"/>
      <c r="GA729" s="98"/>
      <c r="GB729" s="98"/>
      <c r="GC729" s="98"/>
      <c r="GD729" s="98"/>
      <c r="GE729" s="98"/>
      <c r="GF729" s="98"/>
      <c r="GG729" s="98"/>
      <c r="GH729" s="98"/>
      <c r="GI729" s="98"/>
      <c r="GJ729" s="98"/>
      <c r="GK729" s="98"/>
      <c r="GL729" s="98"/>
      <c r="GM729" s="98"/>
      <c r="GN729" s="98"/>
      <c r="GO729" s="98"/>
      <c r="GP729" s="98"/>
      <c r="GQ729" s="98"/>
      <c r="GR729" s="98"/>
      <c r="GS729" s="98"/>
      <c r="GT729" s="98"/>
      <c r="GU729" s="98"/>
      <c r="GV729" s="98"/>
      <c r="GW729" s="98"/>
      <c r="GX729" s="98"/>
      <c r="GY729" s="98"/>
      <c r="GZ729" s="98"/>
      <c r="HA729" s="98"/>
      <c r="HB729" s="98"/>
      <c r="HC729" s="98"/>
      <c r="HD729" s="98"/>
      <c r="HE729" s="98"/>
      <c r="HF729" s="98"/>
      <c r="HG729" s="98"/>
      <c r="HH729" s="98"/>
      <c r="HI729" s="98"/>
      <c r="HJ729" s="98"/>
      <c r="HK729" s="98"/>
      <c r="HL729" s="98"/>
      <c r="HM729" s="98"/>
      <c r="HN729" s="98"/>
      <c r="HO729" s="98"/>
      <c r="HP729" s="98"/>
      <c r="HQ729" s="98"/>
      <c r="HR729" s="98"/>
      <c r="HS729" s="98"/>
      <c r="HT729" s="98"/>
    </row>
    <row r="730" spans="1:228" ht="15">
      <c r="A730" s="59" t="s">
        <v>1143</v>
      </c>
      <c r="B730" s="7" t="s">
        <v>2142</v>
      </c>
      <c r="C730" s="15">
        <v>275.1</v>
      </c>
      <c r="D730" s="27"/>
      <c r="E730" s="2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  <c r="AA730" s="98"/>
      <c r="AB730" s="98"/>
      <c r="AC730" s="98"/>
      <c r="AD730" s="98"/>
      <c r="AE730" s="98"/>
      <c r="AF730" s="98"/>
      <c r="AG730" s="98"/>
      <c r="AH730" s="98"/>
      <c r="AI730" s="98"/>
      <c r="AJ730" s="98"/>
      <c r="AK730" s="98"/>
      <c r="AL730" s="98"/>
      <c r="AM730" s="98"/>
      <c r="AN730" s="98"/>
      <c r="AO730" s="98"/>
      <c r="AP730" s="98"/>
      <c r="AQ730" s="98"/>
      <c r="AR730" s="98"/>
      <c r="AS730" s="98"/>
      <c r="AT730" s="98"/>
      <c r="AU730" s="98"/>
      <c r="AV730" s="98"/>
      <c r="AW730" s="98"/>
      <c r="AX730" s="98"/>
      <c r="AY730" s="98"/>
      <c r="AZ730" s="98"/>
      <c r="BA730" s="98"/>
      <c r="BB730" s="98"/>
      <c r="BC730" s="98"/>
      <c r="BD730" s="98"/>
      <c r="BE730" s="98"/>
      <c r="BF730" s="98"/>
      <c r="BG730" s="98"/>
      <c r="BH730" s="98"/>
      <c r="BI730" s="98"/>
      <c r="BJ730" s="98"/>
      <c r="BK730" s="98"/>
      <c r="BL730" s="98"/>
      <c r="BM730" s="98"/>
      <c r="BN730" s="98"/>
      <c r="BO730" s="98"/>
      <c r="BP730" s="98"/>
      <c r="BQ730" s="98"/>
      <c r="BR730" s="98"/>
      <c r="BS730" s="98"/>
      <c r="BT730" s="98"/>
      <c r="BU730" s="98"/>
      <c r="BV730" s="98"/>
      <c r="BW730" s="98"/>
      <c r="BX730" s="98"/>
      <c r="BY730" s="98"/>
      <c r="BZ730" s="98"/>
      <c r="CA730" s="98"/>
      <c r="CB730" s="98"/>
      <c r="CC730" s="98"/>
      <c r="CD730" s="98"/>
      <c r="CE730" s="98"/>
      <c r="CF730" s="98"/>
      <c r="CG730" s="98"/>
      <c r="CH730" s="98"/>
      <c r="CI730" s="98"/>
      <c r="CJ730" s="98"/>
      <c r="CK730" s="98"/>
      <c r="CL730" s="98"/>
      <c r="CM730" s="98"/>
      <c r="CN730" s="98"/>
      <c r="CO730" s="98"/>
      <c r="CP730" s="98"/>
      <c r="CQ730" s="98"/>
      <c r="CR730" s="98"/>
      <c r="CS730" s="98"/>
      <c r="CT730" s="98"/>
      <c r="CU730" s="98"/>
      <c r="CV730" s="98"/>
      <c r="CW730" s="98"/>
      <c r="CX730" s="98"/>
      <c r="CY730" s="98"/>
      <c r="CZ730" s="98"/>
      <c r="DA730" s="98"/>
      <c r="DB730" s="98"/>
      <c r="DC730" s="98"/>
      <c r="DD730" s="98"/>
      <c r="DE730" s="98"/>
      <c r="DF730" s="98"/>
      <c r="DG730" s="98"/>
      <c r="DH730" s="98"/>
      <c r="DI730" s="98"/>
      <c r="DJ730" s="98"/>
      <c r="DK730" s="98"/>
      <c r="DL730" s="98"/>
      <c r="DM730" s="98"/>
      <c r="DN730" s="98"/>
      <c r="DO730" s="98"/>
      <c r="DP730" s="98"/>
      <c r="DQ730" s="98"/>
      <c r="DR730" s="98"/>
      <c r="DS730" s="98"/>
      <c r="DT730" s="98"/>
      <c r="DU730" s="98"/>
      <c r="DV730" s="98"/>
      <c r="DW730" s="98"/>
      <c r="DX730" s="98"/>
      <c r="DY730" s="98"/>
      <c r="DZ730" s="98"/>
      <c r="EA730" s="98"/>
      <c r="EB730" s="98"/>
      <c r="EC730" s="98"/>
      <c r="ED730" s="98"/>
      <c r="EE730" s="98"/>
      <c r="EF730" s="98"/>
      <c r="EG730" s="98"/>
      <c r="EH730" s="98"/>
      <c r="EI730" s="98"/>
      <c r="EJ730" s="98"/>
      <c r="EK730" s="98"/>
      <c r="EL730" s="98"/>
      <c r="EM730" s="98"/>
      <c r="EN730" s="98"/>
      <c r="EO730" s="98"/>
      <c r="EP730" s="98"/>
      <c r="EQ730" s="98"/>
      <c r="ER730" s="98"/>
      <c r="ES730" s="98"/>
      <c r="ET730" s="98"/>
      <c r="EU730" s="98"/>
      <c r="EV730" s="98"/>
      <c r="EW730" s="98"/>
      <c r="EX730" s="98"/>
      <c r="EY730" s="98"/>
      <c r="EZ730" s="98"/>
      <c r="FA730" s="98"/>
      <c r="FB730" s="98"/>
      <c r="FC730" s="98"/>
      <c r="FD730" s="98"/>
      <c r="FE730" s="98"/>
      <c r="FF730" s="98"/>
      <c r="FG730" s="98"/>
      <c r="FH730" s="98"/>
      <c r="FI730" s="98"/>
      <c r="FJ730" s="98"/>
      <c r="FK730" s="98"/>
      <c r="FL730" s="98"/>
      <c r="FM730" s="98"/>
      <c r="FN730" s="98"/>
      <c r="FO730" s="98"/>
      <c r="FP730" s="98"/>
      <c r="FQ730" s="98"/>
      <c r="FR730" s="98"/>
      <c r="FS730" s="98"/>
      <c r="FT730" s="98"/>
      <c r="FU730" s="98"/>
      <c r="FV730" s="98"/>
      <c r="FW730" s="98"/>
      <c r="FX730" s="98"/>
      <c r="FY730" s="98"/>
      <c r="FZ730" s="98"/>
      <c r="GA730" s="98"/>
      <c r="GB730" s="98"/>
      <c r="GC730" s="98"/>
      <c r="GD730" s="98"/>
      <c r="GE730" s="98"/>
      <c r="GF730" s="98"/>
      <c r="GG730" s="98"/>
      <c r="GH730" s="98"/>
      <c r="GI730" s="98"/>
      <c r="GJ730" s="98"/>
      <c r="GK730" s="98"/>
      <c r="GL730" s="98"/>
      <c r="GM730" s="98"/>
      <c r="GN730" s="98"/>
      <c r="GO730" s="98"/>
      <c r="GP730" s="98"/>
      <c r="GQ730" s="98"/>
      <c r="GR730" s="98"/>
      <c r="GS730" s="98"/>
      <c r="GT730" s="98"/>
      <c r="GU730" s="98"/>
      <c r="GV730" s="98"/>
      <c r="GW730" s="98"/>
      <c r="GX730" s="98"/>
      <c r="GY730" s="98"/>
      <c r="GZ730" s="98"/>
      <c r="HA730" s="98"/>
      <c r="HB730" s="98"/>
      <c r="HC730" s="98"/>
      <c r="HD730" s="98"/>
      <c r="HE730" s="98"/>
      <c r="HF730" s="98"/>
      <c r="HG730" s="98"/>
      <c r="HH730" s="98"/>
      <c r="HI730" s="98"/>
      <c r="HJ730" s="98"/>
      <c r="HK730" s="98"/>
      <c r="HL730" s="98"/>
      <c r="HM730" s="98"/>
      <c r="HN730" s="98"/>
      <c r="HO730" s="98"/>
      <c r="HP730" s="98"/>
      <c r="HQ730" s="98"/>
      <c r="HR730" s="98"/>
      <c r="HS730" s="98"/>
      <c r="HT730" s="98"/>
    </row>
    <row r="731" spans="1:228" ht="15">
      <c r="A731" s="59" t="s">
        <v>1144</v>
      </c>
      <c r="B731" s="7" t="s">
        <v>1145</v>
      </c>
      <c r="C731" s="15">
        <v>308.7</v>
      </c>
      <c r="D731" s="27"/>
      <c r="E731" s="2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  <c r="AA731" s="98"/>
      <c r="AB731" s="98"/>
      <c r="AC731" s="98"/>
      <c r="AD731" s="98"/>
      <c r="AE731" s="98"/>
      <c r="AF731" s="98"/>
      <c r="AG731" s="98"/>
      <c r="AH731" s="98"/>
      <c r="AI731" s="98"/>
      <c r="AJ731" s="98"/>
      <c r="AK731" s="98"/>
      <c r="AL731" s="98"/>
      <c r="AM731" s="98"/>
      <c r="AN731" s="98"/>
      <c r="AO731" s="98"/>
      <c r="AP731" s="98"/>
      <c r="AQ731" s="98"/>
      <c r="AR731" s="98"/>
      <c r="AS731" s="98"/>
      <c r="AT731" s="98"/>
      <c r="AU731" s="98"/>
      <c r="AV731" s="98"/>
      <c r="AW731" s="98"/>
      <c r="AX731" s="98"/>
      <c r="AY731" s="98"/>
      <c r="AZ731" s="98"/>
      <c r="BA731" s="98"/>
      <c r="BB731" s="98"/>
      <c r="BC731" s="98"/>
      <c r="BD731" s="98"/>
      <c r="BE731" s="98"/>
      <c r="BF731" s="98"/>
      <c r="BG731" s="98"/>
      <c r="BH731" s="98"/>
      <c r="BI731" s="98"/>
      <c r="BJ731" s="98"/>
      <c r="BK731" s="98"/>
      <c r="BL731" s="98"/>
      <c r="BM731" s="98"/>
      <c r="BN731" s="98"/>
      <c r="BO731" s="98"/>
      <c r="BP731" s="98"/>
      <c r="BQ731" s="98"/>
      <c r="BR731" s="98"/>
      <c r="BS731" s="98"/>
      <c r="BT731" s="98"/>
      <c r="BU731" s="98"/>
      <c r="BV731" s="98"/>
      <c r="BW731" s="98"/>
      <c r="BX731" s="98"/>
      <c r="BY731" s="98"/>
      <c r="BZ731" s="98"/>
      <c r="CA731" s="98"/>
      <c r="CB731" s="98"/>
      <c r="CC731" s="98"/>
      <c r="CD731" s="98"/>
      <c r="CE731" s="98"/>
      <c r="CF731" s="98"/>
      <c r="CG731" s="98"/>
      <c r="CH731" s="98"/>
      <c r="CI731" s="98"/>
      <c r="CJ731" s="98"/>
      <c r="CK731" s="98"/>
      <c r="CL731" s="98"/>
      <c r="CM731" s="98"/>
      <c r="CN731" s="98"/>
      <c r="CO731" s="98"/>
      <c r="CP731" s="98"/>
      <c r="CQ731" s="98"/>
      <c r="CR731" s="98"/>
      <c r="CS731" s="98"/>
      <c r="CT731" s="98"/>
      <c r="CU731" s="98"/>
      <c r="CV731" s="98"/>
      <c r="CW731" s="98"/>
      <c r="CX731" s="98"/>
      <c r="CY731" s="98"/>
      <c r="CZ731" s="98"/>
      <c r="DA731" s="98"/>
      <c r="DB731" s="98"/>
      <c r="DC731" s="98"/>
      <c r="DD731" s="98"/>
      <c r="DE731" s="98"/>
      <c r="DF731" s="98"/>
      <c r="DG731" s="98"/>
      <c r="DH731" s="98"/>
      <c r="DI731" s="98"/>
      <c r="DJ731" s="98"/>
      <c r="DK731" s="98"/>
      <c r="DL731" s="98"/>
      <c r="DM731" s="98"/>
      <c r="DN731" s="98"/>
      <c r="DO731" s="98"/>
      <c r="DP731" s="98"/>
      <c r="DQ731" s="98"/>
      <c r="DR731" s="98"/>
      <c r="DS731" s="98"/>
      <c r="DT731" s="98"/>
      <c r="DU731" s="98"/>
      <c r="DV731" s="98"/>
      <c r="DW731" s="98"/>
      <c r="DX731" s="98"/>
      <c r="DY731" s="98"/>
      <c r="DZ731" s="98"/>
      <c r="EA731" s="98"/>
      <c r="EB731" s="98"/>
      <c r="EC731" s="98"/>
      <c r="ED731" s="98"/>
      <c r="EE731" s="98"/>
      <c r="EF731" s="98"/>
      <c r="EG731" s="98"/>
      <c r="EH731" s="98"/>
      <c r="EI731" s="98"/>
      <c r="EJ731" s="98"/>
      <c r="EK731" s="98"/>
      <c r="EL731" s="98"/>
      <c r="EM731" s="98"/>
      <c r="EN731" s="98"/>
      <c r="EO731" s="98"/>
      <c r="EP731" s="98"/>
      <c r="EQ731" s="98"/>
      <c r="ER731" s="98"/>
      <c r="ES731" s="98"/>
      <c r="ET731" s="98"/>
      <c r="EU731" s="98"/>
      <c r="EV731" s="98"/>
      <c r="EW731" s="98"/>
      <c r="EX731" s="98"/>
      <c r="EY731" s="98"/>
      <c r="EZ731" s="98"/>
      <c r="FA731" s="98"/>
      <c r="FB731" s="98"/>
      <c r="FC731" s="98"/>
      <c r="FD731" s="98"/>
      <c r="FE731" s="98"/>
      <c r="FF731" s="98"/>
      <c r="FG731" s="98"/>
      <c r="FH731" s="98"/>
      <c r="FI731" s="98"/>
      <c r="FJ731" s="98"/>
      <c r="FK731" s="98"/>
      <c r="FL731" s="98"/>
      <c r="FM731" s="98"/>
      <c r="FN731" s="98"/>
      <c r="FO731" s="98"/>
      <c r="FP731" s="98"/>
      <c r="FQ731" s="98"/>
      <c r="FR731" s="98"/>
      <c r="FS731" s="98"/>
      <c r="FT731" s="98"/>
      <c r="FU731" s="98"/>
      <c r="FV731" s="98"/>
      <c r="FW731" s="98"/>
      <c r="FX731" s="98"/>
      <c r="FY731" s="98"/>
      <c r="FZ731" s="98"/>
      <c r="GA731" s="98"/>
      <c r="GB731" s="98"/>
      <c r="GC731" s="98"/>
      <c r="GD731" s="98"/>
      <c r="GE731" s="98"/>
      <c r="GF731" s="98"/>
      <c r="GG731" s="98"/>
      <c r="GH731" s="98"/>
      <c r="GI731" s="98"/>
      <c r="GJ731" s="98"/>
      <c r="GK731" s="98"/>
      <c r="GL731" s="98"/>
      <c r="GM731" s="98"/>
      <c r="GN731" s="98"/>
      <c r="GO731" s="98"/>
      <c r="GP731" s="98"/>
      <c r="GQ731" s="98"/>
      <c r="GR731" s="98"/>
      <c r="GS731" s="98"/>
      <c r="GT731" s="98"/>
      <c r="GU731" s="98"/>
      <c r="GV731" s="98"/>
      <c r="GW731" s="98"/>
      <c r="GX731" s="98"/>
      <c r="GY731" s="98"/>
      <c r="GZ731" s="98"/>
      <c r="HA731" s="98"/>
      <c r="HB731" s="98"/>
      <c r="HC731" s="98"/>
      <c r="HD731" s="98"/>
      <c r="HE731" s="98"/>
      <c r="HF731" s="98"/>
      <c r="HG731" s="98"/>
      <c r="HH731" s="98"/>
      <c r="HI731" s="98"/>
      <c r="HJ731" s="98"/>
      <c r="HK731" s="98"/>
      <c r="HL731" s="98"/>
      <c r="HM731" s="98"/>
      <c r="HN731" s="98"/>
      <c r="HO731" s="98"/>
      <c r="HP731" s="98"/>
      <c r="HQ731" s="98"/>
      <c r="HR731" s="98"/>
      <c r="HS731" s="98"/>
      <c r="HT731" s="98"/>
    </row>
    <row r="732" spans="1:228" ht="15">
      <c r="A732" s="59" t="s">
        <v>1146</v>
      </c>
      <c r="B732" s="7" t="s">
        <v>2143</v>
      </c>
      <c r="C732" s="15">
        <v>325.5</v>
      </c>
      <c r="D732" s="27"/>
      <c r="E732" s="2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  <c r="AA732" s="98"/>
      <c r="AB732" s="98"/>
      <c r="AC732" s="98"/>
      <c r="AD732" s="98"/>
      <c r="AE732" s="98"/>
      <c r="AF732" s="98"/>
      <c r="AG732" s="98"/>
      <c r="AH732" s="98"/>
      <c r="AI732" s="98"/>
      <c r="AJ732" s="98"/>
      <c r="AK732" s="98"/>
      <c r="AL732" s="98"/>
      <c r="AM732" s="98"/>
      <c r="AN732" s="98"/>
      <c r="AO732" s="98"/>
      <c r="AP732" s="98"/>
      <c r="AQ732" s="98"/>
      <c r="AR732" s="98"/>
      <c r="AS732" s="98"/>
      <c r="AT732" s="98"/>
      <c r="AU732" s="98"/>
      <c r="AV732" s="98"/>
      <c r="AW732" s="98"/>
      <c r="AX732" s="98"/>
      <c r="AY732" s="98"/>
      <c r="AZ732" s="98"/>
      <c r="BA732" s="98"/>
      <c r="BB732" s="98"/>
      <c r="BC732" s="98"/>
      <c r="BD732" s="98"/>
      <c r="BE732" s="98"/>
      <c r="BF732" s="98"/>
      <c r="BG732" s="98"/>
      <c r="BH732" s="98"/>
      <c r="BI732" s="98"/>
      <c r="BJ732" s="98"/>
      <c r="BK732" s="98"/>
      <c r="BL732" s="98"/>
      <c r="BM732" s="98"/>
      <c r="BN732" s="98"/>
      <c r="BO732" s="98"/>
      <c r="BP732" s="98"/>
      <c r="BQ732" s="98"/>
      <c r="BR732" s="98"/>
      <c r="BS732" s="98"/>
      <c r="BT732" s="98"/>
      <c r="BU732" s="98"/>
      <c r="BV732" s="98"/>
      <c r="BW732" s="98"/>
      <c r="BX732" s="98"/>
      <c r="BY732" s="98"/>
      <c r="BZ732" s="98"/>
      <c r="CA732" s="98"/>
      <c r="CB732" s="98"/>
      <c r="CC732" s="98"/>
      <c r="CD732" s="98"/>
      <c r="CE732" s="98"/>
      <c r="CF732" s="98"/>
      <c r="CG732" s="98"/>
      <c r="CH732" s="98"/>
      <c r="CI732" s="98"/>
      <c r="CJ732" s="98"/>
      <c r="CK732" s="98"/>
      <c r="CL732" s="98"/>
      <c r="CM732" s="98"/>
      <c r="CN732" s="98"/>
      <c r="CO732" s="98"/>
      <c r="CP732" s="98"/>
      <c r="CQ732" s="98"/>
      <c r="CR732" s="98"/>
      <c r="CS732" s="98"/>
      <c r="CT732" s="98"/>
      <c r="CU732" s="98"/>
      <c r="CV732" s="98"/>
      <c r="CW732" s="98"/>
      <c r="CX732" s="98"/>
      <c r="CY732" s="98"/>
      <c r="CZ732" s="98"/>
      <c r="DA732" s="98"/>
      <c r="DB732" s="98"/>
      <c r="DC732" s="98"/>
      <c r="DD732" s="98"/>
      <c r="DE732" s="98"/>
      <c r="DF732" s="98"/>
      <c r="DG732" s="98"/>
      <c r="DH732" s="98"/>
      <c r="DI732" s="98"/>
      <c r="DJ732" s="98"/>
      <c r="DK732" s="98"/>
      <c r="DL732" s="98"/>
      <c r="DM732" s="98"/>
      <c r="DN732" s="98"/>
      <c r="DO732" s="98"/>
      <c r="DP732" s="98"/>
      <c r="DQ732" s="98"/>
      <c r="DR732" s="98"/>
      <c r="DS732" s="98"/>
      <c r="DT732" s="98"/>
      <c r="DU732" s="98"/>
      <c r="DV732" s="98"/>
      <c r="DW732" s="98"/>
      <c r="DX732" s="98"/>
      <c r="DY732" s="98"/>
      <c r="DZ732" s="98"/>
      <c r="EA732" s="98"/>
      <c r="EB732" s="98"/>
      <c r="EC732" s="98"/>
      <c r="ED732" s="98"/>
      <c r="EE732" s="98"/>
      <c r="EF732" s="98"/>
      <c r="EG732" s="98"/>
      <c r="EH732" s="98"/>
      <c r="EI732" s="98"/>
      <c r="EJ732" s="98"/>
      <c r="EK732" s="98"/>
      <c r="EL732" s="98"/>
      <c r="EM732" s="98"/>
      <c r="EN732" s="98"/>
      <c r="EO732" s="98"/>
      <c r="EP732" s="98"/>
      <c r="EQ732" s="98"/>
      <c r="ER732" s="98"/>
      <c r="ES732" s="98"/>
      <c r="ET732" s="98"/>
      <c r="EU732" s="98"/>
      <c r="EV732" s="98"/>
      <c r="EW732" s="98"/>
      <c r="EX732" s="98"/>
      <c r="EY732" s="98"/>
      <c r="EZ732" s="98"/>
      <c r="FA732" s="98"/>
      <c r="FB732" s="98"/>
      <c r="FC732" s="98"/>
      <c r="FD732" s="98"/>
      <c r="FE732" s="98"/>
      <c r="FF732" s="98"/>
      <c r="FG732" s="98"/>
      <c r="FH732" s="98"/>
      <c r="FI732" s="98"/>
      <c r="FJ732" s="98"/>
      <c r="FK732" s="98"/>
      <c r="FL732" s="98"/>
      <c r="FM732" s="98"/>
      <c r="FN732" s="98"/>
      <c r="FO732" s="98"/>
      <c r="FP732" s="98"/>
      <c r="FQ732" s="98"/>
      <c r="FR732" s="98"/>
      <c r="FS732" s="98"/>
      <c r="FT732" s="98"/>
      <c r="FU732" s="98"/>
      <c r="FV732" s="98"/>
      <c r="FW732" s="98"/>
      <c r="FX732" s="98"/>
      <c r="FY732" s="98"/>
      <c r="FZ732" s="98"/>
      <c r="GA732" s="98"/>
      <c r="GB732" s="98"/>
      <c r="GC732" s="98"/>
      <c r="GD732" s="98"/>
      <c r="GE732" s="98"/>
      <c r="GF732" s="98"/>
      <c r="GG732" s="98"/>
      <c r="GH732" s="98"/>
      <c r="GI732" s="98"/>
      <c r="GJ732" s="98"/>
      <c r="GK732" s="98"/>
      <c r="GL732" s="98"/>
      <c r="GM732" s="98"/>
      <c r="GN732" s="98"/>
      <c r="GO732" s="98"/>
      <c r="GP732" s="98"/>
      <c r="GQ732" s="98"/>
      <c r="GR732" s="98"/>
      <c r="GS732" s="98"/>
      <c r="GT732" s="98"/>
      <c r="GU732" s="98"/>
      <c r="GV732" s="98"/>
      <c r="GW732" s="98"/>
      <c r="GX732" s="98"/>
      <c r="GY732" s="98"/>
      <c r="GZ732" s="98"/>
      <c r="HA732" s="98"/>
      <c r="HB732" s="98"/>
      <c r="HC732" s="98"/>
      <c r="HD732" s="98"/>
      <c r="HE732" s="98"/>
      <c r="HF732" s="98"/>
      <c r="HG732" s="98"/>
      <c r="HH732" s="98"/>
      <c r="HI732" s="98"/>
      <c r="HJ732" s="98"/>
      <c r="HK732" s="98"/>
      <c r="HL732" s="98"/>
      <c r="HM732" s="98"/>
      <c r="HN732" s="98"/>
      <c r="HO732" s="98"/>
      <c r="HP732" s="98"/>
      <c r="HQ732" s="98"/>
      <c r="HR732" s="98"/>
      <c r="HS732" s="98"/>
      <c r="HT732" s="98"/>
    </row>
    <row r="733" spans="1:228" ht="15">
      <c r="A733" s="59" t="s">
        <v>1147</v>
      </c>
      <c r="B733" s="231" t="s">
        <v>2144</v>
      </c>
      <c r="C733" s="12">
        <v>169.4</v>
      </c>
      <c r="D733" s="30">
        <v>247.32</v>
      </c>
      <c r="E733" s="34">
        <v>203.28</v>
      </c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  <c r="AA733" s="98"/>
      <c r="AB733" s="98"/>
      <c r="AC733" s="98"/>
      <c r="AD733" s="98"/>
      <c r="AE733" s="98"/>
      <c r="AF733" s="98"/>
      <c r="AG733" s="98"/>
      <c r="AH733" s="98"/>
      <c r="AI733" s="98"/>
      <c r="AJ733" s="98"/>
      <c r="AK733" s="98"/>
      <c r="AL733" s="98"/>
      <c r="AM733" s="98"/>
      <c r="AN733" s="98"/>
      <c r="AO733" s="98"/>
      <c r="AP733" s="98"/>
      <c r="AQ733" s="98"/>
      <c r="AR733" s="98"/>
      <c r="AS733" s="98"/>
      <c r="AT733" s="98"/>
      <c r="AU733" s="98"/>
      <c r="AV733" s="98"/>
      <c r="AW733" s="98"/>
      <c r="AX733" s="98"/>
      <c r="AY733" s="98"/>
      <c r="AZ733" s="98"/>
      <c r="BA733" s="98"/>
      <c r="BB733" s="98"/>
      <c r="BC733" s="98"/>
      <c r="BD733" s="98"/>
      <c r="BE733" s="98"/>
      <c r="BF733" s="98"/>
      <c r="BG733" s="98"/>
      <c r="BH733" s="98"/>
      <c r="BI733" s="98"/>
      <c r="BJ733" s="98"/>
      <c r="BK733" s="98"/>
      <c r="BL733" s="98"/>
      <c r="BM733" s="98"/>
      <c r="BN733" s="98"/>
      <c r="BO733" s="98"/>
      <c r="BP733" s="98"/>
      <c r="BQ733" s="98"/>
      <c r="BR733" s="98"/>
      <c r="BS733" s="98"/>
      <c r="BT733" s="98"/>
      <c r="BU733" s="98"/>
      <c r="BV733" s="98"/>
      <c r="BW733" s="98"/>
      <c r="BX733" s="98"/>
      <c r="BY733" s="98"/>
      <c r="BZ733" s="98"/>
      <c r="CA733" s="98"/>
      <c r="CB733" s="98"/>
      <c r="CC733" s="98"/>
      <c r="CD733" s="98"/>
      <c r="CE733" s="98"/>
      <c r="CF733" s="98"/>
      <c r="CG733" s="98"/>
      <c r="CH733" s="98"/>
      <c r="CI733" s="98"/>
      <c r="CJ733" s="98"/>
      <c r="CK733" s="98"/>
      <c r="CL733" s="98"/>
      <c r="CM733" s="98"/>
      <c r="CN733" s="98"/>
      <c r="CO733" s="98"/>
      <c r="CP733" s="98"/>
      <c r="CQ733" s="98"/>
      <c r="CR733" s="98"/>
      <c r="CS733" s="98"/>
      <c r="CT733" s="98"/>
      <c r="CU733" s="98"/>
      <c r="CV733" s="98"/>
      <c r="CW733" s="98"/>
      <c r="CX733" s="98"/>
      <c r="CY733" s="98"/>
      <c r="CZ733" s="98"/>
      <c r="DA733" s="98"/>
      <c r="DB733" s="98"/>
      <c r="DC733" s="98"/>
      <c r="DD733" s="98"/>
      <c r="DE733" s="98"/>
      <c r="DF733" s="98"/>
      <c r="DG733" s="98"/>
      <c r="DH733" s="98"/>
      <c r="DI733" s="98"/>
      <c r="DJ733" s="98"/>
      <c r="DK733" s="98"/>
      <c r="DL733" s="98"/>
      <c r="DM733" s="98"/>
      <c r="DN733" s="98"/>
      <c r="DO733" s="98"/>
      <c r="DP733" s="98"/>
      <c r="DQ733" s="98"/>
      <c r="DR733" s="98"/>
      <c r="DS733" s="98"/>
      <c r="DT733" s="98"/>
      <c r="DU733" s="98"/>
      <c r="DV733" s="98"/>
      <c r="DW733" s="98"/>
      <c r="DX733" s="98"/>
      <c r="DY733" s="98"/>
      <c r="DZ733" s="98"/>
      <c r="EA733" s="98"/>
      <c r="EB733" s="98"/>
      <c r="EC733" s="98"/>
      <c r="ED733" s="98"/>
      <c r="EE733" s="98"/>
      <c r="EF733" s="98"/>
      <c r="EG733" s="98"/>
      <c r="EH733" s="98"/>
      <c r="EI733" s="98"/>
      <c r="EJ733" s="98"/>
      <c r="EK733" s="98"/>
      <c r="EL733" s="98"/>
      <c r="EM733" s="98"/>
      <c r="EN733" s="98"/>
      <c r="EO733" s="98"/>
      <c r="EP733" s="98"/>
      <c r="EQ733" s="98"/>
      <c r="ER733" s="98"/>
      <c r="ES733" s="98"/>
      <c r="ET733" s="98"/>
      <c r="EU733" s="98"/>
      <c r="EV733" s="98"/>
      <c r="EW733" s="98"/>
      <c r="EX733" s="98"/>
      <c r="EY733" s="98"/>
      <c r="EZ733" s="98"/>
      <c r="FA733" s="98"/>
      <c r="FB733" s="98"/>
      <c r="FC733" s="98"/>
      <c r="FD733" s="98"/>
      <c r="FE733" s="98"/>
      <c r="FF733" s="98"/>
      <c r="FG733" s="98"/>
      <c r="FH733" s="98"/>
      <c r="FI733" s="98"/>
      <c r="FJ733" s="98"/>
      <c r="FK733" s="98"/>
      <c r="FL733" s="98"/>
      <c r="FM733" s="98"/>
      <c r="FN733" s="98"/>
      <c r="FO733" s="98"/>
      <c r="FP733" s="98"/>
      <c r="FQ733" s="98"/>
      <c r="FR733" s="98"/>
      <c r="FS733" s="98"/>
      <c r="FT733" s="98"/>
      <c r="FU733" s="98"/>
      <c r="FV733" s="98"/>
      <c r="FW733" s="98"/>
      <c r="FX733" s="98"/>
      <c r="FY733" s="98"/>
      <c r="FZ733" s="98"/>
      <c r="GA733" s="98"/>
      <c r="GB733" s="98"/>
      <c r="GC733" s="98"/>
      <c r="GD733" s="98"/>
      <c r="GE733" s="98"/>
      <c r="GF733" s="98"/>
      <c r="GG733" s="98"/>
      <c r="GH733" s="98"/>
      <c r="GI733" s="98"/>
      <c r="GJ733" s="98"/>
      <c r="GK733" s="98"/>
      <c r="GL733" s="98"/>
      <c r="GM733" s="98"/>
      <c r="GN733" s="98"/>
      <c r="GO733" s="98"/>
      <c r="GP733" s="98"/>
      <c r="GQ733" s="98"/>
      <c r="GR733" s="98"/>
      <c r="GS733" s="98"/>
      <c r="GT733" s="98"/>
      <c r="GU733" s="98"/>
      <c r="GV733" s="98"/>
      <c r="GW733" s="98"/>
      <c r="GX733" s="98"/>
      <c r="GY733" s="98"/>
      <c r="GZ733" s="98"/>
      <c r="HA733" s="98"/>
      <c r="HB733" s="98"/>
      <c r="HC733" s="98"/>
      <c r="HD733" s="98"/>
      <c r="HE733" s="98"/>
      <c r="HF733" s="98"/>
      <c r="HG733" s="98"/>
      <c r="HH733" s="98"/>
      <c r="HI733" s="98"/>
      <c r="HJ733" s="98"/>
      <c r="HK733" s="98"/>
      <c r="HL733" s="98"/>
      <c r="HM733" s="98"/>
      <c r="HN733" s="98"/>
      <c r="HO733" s="98"/>
      <c r="HP733" s="98"/>
      <c r="HQ733" s="98"/>
      <c r="HR733" s="98"/>
      <c r="HS733" s="98"/>
      <c r="HT733" s="98"/>
    </row>
    <row r="734" spans="1:228" ht="15">
      <c r="A734" s="185" t="s">
        <v>1148</v>
      </c>
      <c r="B734" s="237" t="s">
        <v>1149</v>
      </c>
      <c r="C734" s="10">
        <v>260</v>
      </c>
      <c r="D734" s="21"/>
      <c r="E734" s="22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  <c r="AA734" s="98"/>
      <c r="AB734" s="98"/>
      <c r="AC734" s="98"/>
      <c r="AD734" s="98"/>
      <c r="AE734" s="98"/>
      <c r="AF734" s="98"/>
      <c r="AG734" s="98"/>
      <c r="AH734" s="98"/>
      <c r="AI734" s="98"/>
      <c r="AJ734" s="98"/>
      <c r="AK734" s="98"/>
      <c r="AL734" s="98"/>
      <c r="AM734" s="98"/>
      <c r="AN734" s="98"/>
      <c r="AO734" s="98"/>
      <c r="AP734" s="98"/>
      <c r="AQ734" s="98"/>
      <c r="AR734" s="98"/>
      <c r="AS734" s="98"/>
      <c r="AT734" s="98"/>
      <c r="AU734" s="98"/>
      <c r="AV734" s="98"/>
      <c r="AW734" s="98"/>
      <c r="AX734" s="98"/>
      <c r="AY734" s="98"/>
      <c r="AZ734" s="98"/>
      <c r="BA734" s="98"/>
      <c r="BB734" s="98"/>
      <c r="BC734" s="98"/>
      <c r="BD734" s="98"/>
      <c r="BE734" s="98"/>
      <c r="BF734" s="98"/>
      <c r="BG734" s="98"/>
      <c r="BH734" s="98"/>
      <c r="BI734" s="98"/>
      <c r="BJ734" s="98"/>
      <c r="BK734" s="98"/>
      <c r="BL734" s="98"/>
      <c r="BM734" s="98"/>
      <c r="BN734" s="98"/>
      <c r="BO734" s="98"/>
      <c r="BP734" s="98"/>
      <c r="BQ734" s="98"/>
      <c r="BR734" s="98"/>
      <c r="BS734" s="98"/>
      <c r="BT734" s="98"/>
      <c r="BU734" s="98"/>
      <c r="BV734" s="98"/>
      <c r="BW734" s="98"/>
      <c r="BX734" s="98"/>
      <c r="BY734" s="98"/>
      <c r="BZ734" s="98"/>
      <c r="CA734" s="98"/>
      <c r="CB734" s="98"/>
      <c r="CC734" s="98"/>
      <c r="CD734" s="98"/>
      <c r="CE734" s="98"/>
      <c r="CF734" s="98"/>
      <c r="CG734" s="98"/>
      <c r="CH734" s="98"/>
      <c r="CI734" s="98"/>
      <c r="CJ734" s="98"/>
      <c r="CK734" s="98"/>
      <c r="CL734" s="98"/>
      <c r="CM734" s="98"/>
      <c r="CN734" s="98"/>
      <c r="CO734" s="98"/>
      <c r="CP734" s="98"/>
      <c r="CQ734" s="98"/>
      <c r="CR734" s="98"/>
      <c r="CS734" s="98"/>
      <c r="CT734" s="98"/>
      <c r="CU734" s="98"/>
      <c r="CV734" s="98"/>
      <c r="CW734" s="98"/>
      <c r="CX734" s="98"/>
      <c r="CY734" s="98"/>
      <c r="CZ734" s="98"/>
      <c r="DA734" s="98"/>
      <c r="DB734" s="98"/>
      <c r="DC734" s="98"/>
      <c r="DD734" s="98"/>
      <c r="DE734" s="98"/>
      <c r="DF734" s="98"/>
      <c r="DG734" s="98"/>
      <c r="DH734" s="98"/>
      <c r="DI734" s="98"/>
      <c r="DJ734" s="98"/>
      <c r="DK734" s="98"/>
      <c r="DL734" s="98"/>
      <c r="DM734" s="98"/>
      <c r="DN734" s="98"/>
      <c r="DO734" s="98"/>
      <c r="DP734" s="98"/>
      <c r="DQ734" s="98"/>
      <c r="DR734" s="98"/>
      <c r="DS734" s="98"/>
      <c r="DT734" s="98"/>
      <c r="DU734" s="98"/>
      <c r="DV734" s="98"/>
      <c r="DW734" s="98"/>
      <c r="DX734" s="98"/>
      <c r="DY734" s="98"/>
      <c r="DZ734" s="98"/>
      <c r="EA734" s="98"/>
      <c r="EB734" s="98"/>
      <c r="EC734" s="98"/>
      <c r="ED734" s="98"/>
      <c r="EE734" s="98"/>
      <c r="EF734" s="98"/>
      <c r="EG734" s="98"/>
      <c r="EH734" s="98"/>
      <c r="EI734" s="98"/>
      <c r="EJ734" s="98"/>
      <c r="EK734" s="98"/>
      <c r="EL734" s="98"/>
      <c r="EM734" s="98"/>
      <c r="EN734" s="98"/>
      <c r="EO734" s="98"/>
      <c r="EP734" s="98"/>
      <c r="EQ734" s="98"/>
      <c r="ER734" s="98"/>
      <c r="ES734" s="98"/>
      <c r="ET734" s="98"/>
      <c r="EU734" s="98"/>
      <c r="EV734" s="98"/>
      <c r="EW734" s="98"/>
      <c r="EX734" s="98"/>
      <c r="EY734" s="98"/>
      <c r="EZ734" s="98"/>
      <c r="FA734" s="98"/>
      <c r="FB734" s="98"/>
      <c r="FC734" s="98"/>
      <c r="FD734" s="98"/>
      <c r="FE734" s="98"/>
      <c r="FF734" s="98"/>
      <c r="FG734" s="98"/>
      <c r="FH734" s="98"/>
      <c r="FI734" s="98"/>
      <c r="FJ734" s="98"/>
      <c r="FK734" s="98"/>
      <c r="FL734" s="98"/>
      <c r="FM734" s="98"/>
      <c r="FN734" s="98"/>
      <c r="FO734" s="98"/>
      <c r="FP734" s="98"/>
      <c r="FQ734" s="98"/>
      <c r="FR734" s="98"/>
      <c r="FS734" s="98"/>
      <c r="FT734" s="98"/>
      <c r="FU734" s="98"/>
      <c r="FV734" s="98"/>
      <c r="FW734" s="98"/>
      <c r="FX734" s="98"/>
      <c r="FY734" s="98"/>
      <c r="FZ734" s="98"/>
      <c r="GA734" s="98"/>
      <c r="GB734" s="98"/>
      <c r="GC734" s="98"/>
      <c r="GD734" s="98"/>
      <c r="GE734" s="98"/>
      <c r="GF734" s="98"/>
      <c r="GG734" s="98"/>
      <c r="GH734" s="98"/>
      <c r="GI734" s="98"/>
      <c r="GJ734" s="98"/>
      <c r="GK734" s="98"/>
      <c r="GL734" s="98"/>
      <c r="GM734" s="98"/>
      <c r="GN734" s="98"/>
      <c r="GO734" s="98"/>
      <c r="GP734" s="98"/>
      <c r="GQ734" s="98"/>
      <c r="GR734" s="98"/>
      <c r="GS734" s="98"/>
      <c r="GT734" s="98"/>
      <c r="GU734" s="98"/>
      <c r="GV734" s="98"/>
      <c r="GW734" s="98"/>
      <c r="GX734" s="98"/>
      <c r="GY734" s="98"/>
      <c r="GZ734" s="98"/>
      <c r="HA734" s="98"/>
      <c r="HB734" s="98"/>
      <c r="HC734" s="98"/>
      <c r="HD734" s="98"/>
      <c r="HE734" s="98"/>
      <c r="HF734" s="98"/>
      <c r="HG734" s="98"/>
      <c r="HH734" s="98"/>
      <c r="HI734" s="98"/>
      <c r="HJ734" s="98"/>
      <c r="HK734" s="98"/>
      <c r="HL734" s="98"/>
      <c r="HM734" s="98"/>
      <c r="HN734" s="98"/>
      <c r="HO734" s="98"/>
      <c r="HP734" s="98"/>
      <c r="HQ734" s="98"/>
      <c r="HR734" s="98"/>
      <c r="HS734" s="98"/>
      <c r="HT734" s="98"/>
    </row>
    <row r="735" spans="1:228" ht="15">
      <c r="A735" s="185" t="s">
        <v>1150</v>
      </c>
      <c r="B735" s="237" t="s">
        <v>1151</v>
      </c>
      <c r="C735" s="10">
        <v>175</v>
      </c>
      <c r="D735" s="21"/>
      <c r="E735" s="22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8"/>
      <c r="AB735" s="98"/>
      <c r="AC735" s="98"/>
      <c r="AD735" s="98"/>
      <c r="AE735" s="98"/>
      <c r="AF735" s="98"/>
      <c r="AG735" s="98"/>
      <c r="AH735" s="98"/>
      <c r="AI735" s="98"/>
      <c r="AJ735" s="98"/>
      <c r="AK735" s="98"/>
      <c r="AL735" s="98"/>
      <c r="AM735" s="98"/>
      <c r="AN735" s="98"/>
      <c r="AO735" s="98"/>
      <c r="AP735" s="98"/>
      <c r="AQ735" s="98"/>
      <c r="AR735" s="98"/>
      <c r="AS735" s="98"/>
      <c r="AT735" s="98"/>
      <c r="AU735" s="98"/>
      <c r="AV735" s="98"/>
      <c r="AW735" s="98"/>
      <c r="AX735" s="98"/>
      <c r="AY735" s="98"/>
      <c r="AZ735" s="98"/>
      <c r="BA735" s="98"/>
      <c r="BB735" s="98"/>
      <c r="BC735" s="98"/>
      <c r="BD735" s="98"/>
      <c r="BE735" s="98"/>
      <c r="BF735" s="98"/>
      <c r="BG735" s="98"/>
      <c r="BH735" s="98"/>
      <c r="BI735" s="98"/>
      <c r="BJ735" s="98"/>
      <c r="BK735" s="98"/>
      <c r="BL735" s="98"/>
      <c r="BM735" s="98"/>
      <c r="BN735" s="98"/>
      <c r="BO735" s="98"/>
      <c r="BP735" s="98"/>
      <c r="BQ735" s="98"/>
      <c r="BR735" s="98"/>
      <c r="BS735" s="98"/>
      <c r="BT735" s="98"/>
      <c r="BU735" s="98"/>
      <c r="BV735" s="98"/>
      <c r="BW735" s="98"/>
      <c r="BX735" s="98"/>
      <c r="BY735" s="98"/>
      <c r="BZ735" s="98"/>
      <c r="CA735" s="98"/>
      <c r="CB735" s="98"/>
      <c r="CC735" s="98"/>
      <c r="CD735" s="98"/>
      <c r="CE735" s="98"/>
      <c r="CF735" s="98"/>
      <c r="CG735" s="98"/>
      <c r="CH735" s="98"/>
      <c r="CI735" s="98"/>
      <c r="CJ735" s="98"/>
      <c r="CK735" s="98"/>
      <c r="CL735" s="98"/>
      <c r="CM735" s="98"/>
      <c r="CN735" s="98"/>
      <c r="CO735" s="98"/>
      <c r="CP735" s="98"/>
      <c r="CQ735" s="98"/>
      <c r="CR735" s="98"/>
      <c r="CS735" s="98"/>
      <c r="CT735" s="98"/>
      <c r="CU735" s="98"/>
      <c r="CV735" s="98"/>
      <c r="CW735" s="98"/>
      <c r="CX735" s="98"/>
      <c r="CY735" s="98"/>
      <c r="CZ735" s="98"/>
      <c r="DA735" s="98"/>
      <c r="DB735" s="98"/>
      <c r="DC735" s="98"/>
      <c r="DD735" s="98"/>
      <c r="DE735" s="98"/>
      <c r="DF735" s="98"/>
      <c r="DG735" s="98"/>
      <c r="DH735" s="98"/>
      <c r="DI735" s="98"/>
      <c r="DJ735" s="98"/>
      <c r="DK735" s="98"/>
      <c r="DL735" s="98"/>
      <c r="DM735" s="98"/>
      <c r="DN735" s="98"/>
      <c r="DO735" s="98"/>
      <c r="DP735" s="98"/>
      <c r="DQ735" s="98"/>
      <c r="DR735" s="98"/>
      <c r="DS735" s="98"/>
      <c r="DT735" s="98"/>
      <c r="DU735" s="98"/>
      <c r="DV735" s="98"/>
      <c r="DW735" s="98"/>
      <c r="DX735" s="98"/>
      <c r="DY735" s="98"/>
      <c r="DZ735" s="98"/>
      <c r="EA735" s="98"/>
      <c r="EB735" s="98"/>
      <c r="EC735" s="98"/>
      <c r="ED735" s="98"/>
      <c r="EE735" s="98"/>
      <c r="EF735" s="98"/>
      <c r="EG735" s="98"/>
      <c r="EH735" s="98"/>
      <c r="EI735" s="98"/>
      <c r="EJ735" s="98"/>
      <c r="EK735" s="98"/>
      <c r="EL735" s="98"/>
      <c r="EM735" s="98"/>
      <c r="EN735" s="98"/>
      <c r="EO735" s="98"/>
      <c r="EP735" s="98"/>
      <c r="EQ735" s="98"/>
      <c r="ER735" s="98"/>
      <c r="ES735" s="98"/>
      <c r="ET735" s="98"/>
      <c r="EU735" s="98"/>
      <c r="EV735" s="98"/>
      <c r="EW735" s="98"/>
      <c r="EX735" s="98"/>
      <c r="EY735" s="98"/>
      <c r="EZ735" s="98"/>
      <c r="FA735" s="98"/>
      <c r="FB735" s="98"/>
      <c r="FC735" s="98"/>
      <c r="FD735" s="98"/>
      <c r="FE735" s="98"/>
      <c r="FF735" s="98"/>
      <c r="FG735" s="98"/>
      <c r="FH735" s="98"/>
      <c r="FI735" s="98"/>
      <c r="FJ735" s="98"/>
      <c r="FK735" s="98"/>
      <c r="FL735" s="98"/>
      <c r="FM735" s="98"/>
      <c r="FN735" s="98"/>
      <c r="FO735" s="98"/>
      <c r="FP735" s="98"/>
      <c r="FQ735" s="98"/>
      <c r="FR735" s="98"/>
      <c r="FS735" s="98"/>
      <c r="FT735" s="98"/>
      <c r="FU735" s="98"/>
      <c r="FV735" s="98"/>
      <c r="FW735" s="98"/>
      <c r="FX735" s="98"/>
      <c r="FY735" s="98"/>
      <c r="FZ735" s="98"/>
      <c r="GA735" s="98"/>
      <c r="GB735" s="98"/>
      <c r="GC735" s="98"/>
      <c r="GD735" s="98"/>
      <c r="GE735" s="98"/>
      <c r="GF735" s="98"/>
      <c r="GG735" s="98"/>
      <c r="GH735" s="98"/>
      <c r="GI735" s="98"/>
      <c r="GJ735" s="98"/>
      <c r="GK735" s="98"/>
      <c r="GL735" s="98"/>
      <c r="GM735" s="98"/>
      <c r="GN735" s="98"/>
      <c r="GO735" s="98"/>
      <c r="GP735" s="98"/>
      <c r="GQ735" s="98"/>
      <c r="GR735" s="98"/>
      <c r="GS735" s="98"/>
      <c r="GT735" s="98"/>
      <c r="GU735" s="98"/>
      <c r="GV735" s="98"/>
      <c r="GW735" s="98"/>
      <c r="GX735" s="98"/>
      <c r="GY735" s="98"/>
      <c r="GZ735" s="98"/>
      <c r="HA735" s="98"/>
      <c r="HB735" s="98"/>
      <c r="HC735" s="98"/>
      <c r="HD735" s="98"/>
      <c r="HE735" s="98"/>
      <c r="HF735" s="98"/>
      <c r="HG735" s="98"/>
      <c r="HH735" s="98"/>
      <c r="HI735" s="98"/>
      <c r="HJ735" s="98"/>
      <c r="HK735" s="98"/>
      <c r="HL735" s="98"/>
      <c r="HM735" s="98"/>
      <c r="HN735" s="98"/>
      <c r="HO735" s="98"/>
      <c r="HP735" s="98"/>
      <c r="HQ735" s="98"/>
      <c r="HR735" s="98"/>
      <c r="HS735" s="98"/>
      <c r="HT735" s="98"/>
    </row>
    <row r="736" spans="1:228" ht="15">
      <c r="A736" s="223" t="s">
        <v>1152</v>
      </c>
      <c r="B736" s="231" t="s">
        <v>1153</v>
      </c>
      <c r="C736" s="41">
        <v>185</v>
      </c>
      <c r="D736" s="30"/>
      <c r="E736" s="34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  <c r="AA736" s="98"/>
      <c r="AB736" s="98"/>
      <c r="AC736" s="98"/>
      <c r="AD736" s="98"/>
      <c r="AE736" s="98"/>
      <c r="AF736" s="98"/>
      <c r="AG736" s="98"/>
      <c r="AH736" s="98"/>
      <c r="AI736" s="98"/>
      <c r="AJ736" s="98"/>
      <c r="AK736" s="98"/>
      <c r="AL736" s="98"/>
      <c r="AM736" s="98"/>
      <c r="AN736" s="98"/>
      <c r="AO736" s="98"/>
      <c r="AP736" s="98"/>
      <c r="AQ736" s="98"/>
      <c r="AR736" s="98"/>
      <c r="AS736" s="98"/>
      <c r="AT736" s="98"/>
      <c r="AU736" s="98"/>
      <c r="AV736" s="98"/>
      <c r="AW736" s="98"/>
      <c r="AX736" s="98"/>
      <c r="AY736" s="98"/>
      <c r="AZ736" s="98"/>
      <c r="BA736" s="98"/>
      <c r="BB736" s="98"/>
      <c r="BC736" s="98"/>
      <c r="BD736" s="98"/>
      <c r="BE736" s="98"/>
      <c r="BF736" s="98"/>
      <c r="BG736" s="98"/>
      <c r="BH736" s="98"/>
      <c r="BI736" s="98"/>
      <c r="BJ736" s="98"/>
      <c r="BK736" s="98"/>
      <c r="BL736" s="98"/>
      <c r="BM736" s="98"/>
      <c r="BN736" s="98"/>
      <c r="BO736" s="98"/>
      <c r="BP736" s="98"/>
      <c r="BQ736" s="98"/>
      <c r="BR736" s="98"/>
      <c r="BS736" s="98"/>
      <c r="BT736" s="98"/>
      <c r="BU736" s="98"/>
      <c r="BV736" s="98"/>
      <c r="BW736" s="98"/>
      <c r="BX736" s="98"/>
      <c r="BY736" s="98"/>
      <c r="BZ736" s="98"/>
      <c r="CA736" s="98"/>
      <c r="CB736" s="98"/>
      <c r="CC736" s="98"/>
      <c r="CD736" s="98"/>
      <c r="CE736" s="98"/>
      <c r="CF736" s="98"/>
      <c r="CG736" s="98"/>
      <c r="CH736" s="98"/>
      <c r="CI736" s="98"/>
      <c r="CJ736" s="98"/>
      <c r="CK736" s="98"/>
      <c r="CL736" s="98"/>
      <c r="CM736" s="98"/>
      <c r="CN736" s="98"/>
      <c r="CO736" s="98"/>
      <c r="CP736" s="98"/>
      <c r="CQ736" s="98"/>
      <c r="CR736" s="98"/>
      <c r="CS736" s="98"/>
      <c r="CT736" s="98"/>
      <c r="CU736" s="98"/>
      <c r="CV736" s="98"/>
      <c r="CW736" s="98"/>
      <c r="CX736" s="98"/>
      <c r="CY736" s="98"/>
      <c r="CZ736" s="98"/>
      <c r="DA736" s="98"/>
      <c r="DB736" s="98"/>
      <c r="DC736" s="98"/>
      <c r="DD736" s="98"/>
      <c r="DE736" s="98"/>
      <c r="DF736" s="98"/>
      <c r="DG736" s="98"/>
      <c r="DH736" s="98"/>
      <c r="DI736" s="98"/>
      <c r="DJ736" s="98"/>
      <c r="DK736" s="98"/>
      <c r="DL736" s="98"/>
      <c r="DM736" s="98"/>
      <c r="DN736" s="98"/>
      <c r="DO736" s="98"/>
      <c r="DP736" s="98"/>
      <c r="DQ736" s="98"/>
      <c r="DR736" s="98"/>
      <c r="DS736" s="98"/>
      <c r="DT736" s="98"/>
      <c r="DU736" s="98"/>
      <c r="DV736" s="98"/>
      <c r="DW736" s="98"/>
      <c r="DX736" s="98"/>
      <c r="DY736" s="98"/>
      <c r="DZ736" s="98"/>
      <c r="EA736" s="98"/>
      <c r="EB736" s="98"/>
      <c r="EC736" s="98"/>
      <c r="ED736" s="98"/>
      <c r="EE736" s="98"/>
      <c r="EF736" s="98"/>
      <c r="EG736" s="98"/>
      <c r="EH736" s="98"/>
      <c r="EI736" s="98"/>
      <c r="EJ736" s="98"/>
      <c r="EK736" s="98"/>
      <c r="EL736" s="98"/>
      <c r="EM736" s="98"/>
      <c r="EN736" s="98"/>
      <c r="EO736" s="98"/>
      <c r="EP736" s="98"/>
      <c r="EQ736" s="98"/>
      <c r="ER736" s="98"/>
      <c r="ES736" s="98"/>
      <c r="ET736" s="98"/>
      <c r="EU736" s="98"/>
      <c r="EV736" s="98"/>
      <c r="EW736" s="98"/>
      <c r="EX736" s="98"/>
      <c r="EY736" s="98"/>
      <c r="EZ736" s="98"/>
      <c r="FA736" s="98"/>
      <c r="FB736" s="98"/>
      <c r="FC736" s="98"/>
      <c r="FD736" s="98"/>
      <c r="FE736" s="98"/>
      <c r="FF736" s="98"/>
      <c r="FG736" s="98"/>
      <c r="FH736" s="98"/>
      <c r="FI736" s="98"/>
      <c r="FJ736" s="98"/>
      <c r="FK736" s="98"/>
      <c r="FL736" s="98"/>
      <c r="FM736" s="98"/>
      <c r="FN736" s="98"/>
      <c r="FO736" s="98"/>
      <c r="FP736" s="98"/>
      <c r="FQ736" s="98"/>
      <c r="FR736" s="98"/>
      <c r="FS736" s="98"/>
      <c r="FT736" s="98"/>
      <c r="FU736" s="98"/>
      <c r="FV736" s="98"/>
      <c r="FW736" s="98"/>
      <c r="FX736" s="98"/>
      <c r="FY736" s="98"/>
      <c r="FZ736" s="98"/>
      <c r="GA736" s="98"/>
      <c r="GB736" s="98"/>
      <c r="GC736" s="98"/>
      <c r="GD736" s="98"/>
      <c r="GE736" s="98"/>
      <c r="GF736" s="98"/>
      <c r="GG736" s="98"/>
      <c r="GH736" s="98"/>
      <c r="GI736" s="98"/>
      <c r="GJ736" s="98"/>
      <c r="GK736" s="98"/>
      <c r="GL736" s="98"/>
      <c r="GM736" s="98"/>
      <c r="GN736" s="98"/>
      <c r="GO736" s="98"/>
      <c r="GP736" s="98"/>
      <c r="GQ736" s="98"/>
      <c r="GR736" s="98"/>
      <c r="GS736" s="98"/>
      <c r="GT736" s="98"/>
      <c r="GU736" s="98"/>
      <c r="GV736" s="98"/>
      <c r="GW736" s="98"/>
      <c r="GX736" s="98"/>
      <c r="GY736" s="98"/>
      <c r="GZ736" s="98"/>
      <c r="HA736" s="98"/>
      <c r="HB736" s="98"/>
      <c r="HC736" s="98"/>
      <c r="HD736" s="98"/>
      <c r="HE736" s="98"/>
      <c r="HF736" s="98"/>
      <c r="HG736" s="98"/>
      <c r="HH736" s="98"/>
      <c r="HI736" s="98"/>
      <c r="HJ736" s="98"/>
      <c r="HK736" s="98"/>
      <c r="HL736" s="98"/>
      <c r="HM736" s="98"/>
      <c r="HN736" s="98"/>
      <c r="HO736" s="98"/>
      <c r="HP736" s="98"/>
      <c r="HQ736" s="98"/>
      <c r="HR736" s="98"/>
      <c r="HS736" s="98"/>
      <c r="HT736" s="98"/>
    </row>
    <row r="737" spans="1:228" ht="15">
      <c r="A737" s="260" t="s">
        <v>2305</v>
      </c>
      <c r="B737" s="7" t="s">
        <v>2262</v>
      </c>
      <c r="C737" s="58">
        <f>'[1]расчет ФОМС'!$M$7</f>
        <v>2210.2722324</v>
      </c>
      <c r="D737" s="21"/>
      <c r="E737" s="21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  <c r="AA737" s="98"/>
      <c r="AB737" s="98"/>
      <c r="AC737" s="98"/>
      <c r="AD737" s="98"/>
      <c r="AE737" s="98"/>
      <c r="AF737" s="98"/>
      <c r="AG737" s="98"/>
      <c r="AH737" s="98"/>
      <c r="AI737" s="98"/>
      <c r="AJ737" s="98"/>
      <c r="AK737" s="98"/>
      <c r="AL737" s="98"/>
      <c r="AM737" s="98"/>
      <c r="AN737" s="98"/>
      <c r="AO737" s="98"/>
      <c r="AP737" s="98"/>
      <c r="AQ737" s="98"/>
      <c r="AR737" s="98"/>
      <c r="AS737" s="98"/>
      <c r="AT737" s="98"/>
      <c r="AU737" s="98"/>
      <c r="AV737" s="98"/>
      <c r="AW737" s="98"/>
      <c r="AX737" s="98"/>
      <c r="AY737" s="98"/>
      <c r="AZ737" s="98"/>
      <c r="BA737" s="98"/>
      <c r="BB737" s="98"/>
      <c r="BC737" s="98"/>
      <c r="BD737" s="98"/>
      <c r="BE737" s="98"/>
      <c r="BF737" s="98"/>
      <c r="BG737" s="98"/>
      <c r="BH737" s="98"/>
      <c r="BI737" s="98"/>
      <c r="BJ737" s="98"/>
      <c r="BK737" s="98"/>
      <c r="BL737" s="98"/>
      <c r="BM737" s="98"/>
      <c r="BN737" s="98"/>
      <c r="BO737" s="98"/>
      <c r="BP737" s="98"/>
      <c r="BQ737" s="98"/>
      <c r="BR737" s="98"/>
      <c r="BS737" s="98"/>
      <c r="BT737" s="98"/>
      <c r="BU737" s="98"/>
      <c r="BV737" s="98"/>
      <c r="BW737" s="98"/>
      <c r="BX737" s="98"/>
      <c r="BY737" s="98"/>
      <c r="BZ737" s="98"/>
      <c r="CA737" s="98"/>
      <c r="CB737" s="98"/>
      <c r="CC737" s="98"/>
      <c r="CD737" s="98"/>
      <c r="CE737" s="98"/>
      <c r="CF737" s="98"/>
      <c r="CG737" s="98"/>
      <c r="CH737" s="98"/>
      <c r="CI737" s="98"/>
      <c r="CJ737" s="98"/>
      <c r="CK737" s="98"/>
      <c r="CL737" s="98"/>
      <c r="CM737" s="98"/>
      <c r="CN737" s="98"/>
      <c r="CO737" s="98"/>
      <c r="CP737" s="98"/>
      <c r="CQ737" s="98"/>
      <c r="CR737" s="98"/>
      <c r="CS737" s="98"/>
      <c r="CT737" s="98"/>
      <c r="CU737" s="98"/>
      <c r="CV737" s="98"/>
      <c r="CW737" s="98"/>
      <c r="CX737" s="98"/>
      <c r="CY737" s="98"/>
      <c r="CZ737" s="98"/>
      <c r="DA737" s="98"/>
      <c r="DB737" s="98"/>
      <c r="DC737" s="98"/>
      <c r="DD737" s="98"/>
      <c r="DE737" s="98"/>
      <c r="DF737" s="98"/>
      <c r="DG737" s="98"/>
      <c r="DH737" s="98"/>
      <c r="DI737" s="98"/>
      <c r="DJ737" s="98"/>
      <c r="DK737" s="98"/>
      <c r="DL737" s="98"/>
      <c r="DM737" s="98"/>
      <c r="DN737" s="98"/>
      <c r="DO737" s="98"/>
      <c r="DP737" s="98"/>
      <c r="DQ737" s="98"/>
      <c r="DR737" s="98"/>
      <c r="DS737" s="98"/>
      <c r="DT737" s="98"/>
      <c r="DU737" s="98"/>
      <c r="DV737" s="98"/>
      <c r="DW737" s="98"/>
      <c r="DX737" s="98"/>
      <c r="DY737" s="98"/>
      <c r="DZ737" s="98"/>
      <c r="EA737" s="98"/>
      <c r="EB737" s="98"/>
      <c r="EC737" s="98"/>
      <c r="ED737" s="98"/>
      <c r="EE737" s="98"/>
      <c r="EF737" s="98"/>
      <c r="EG737" s="98"/>
      <c r="EH737" s="98"/>
      <c r="EI737" s="98"/>
      <c r="EJ737" s="98"/>
      <c r="EK737" s="98"/>
      <c r="EL737" s="98"/>
      <c r="EM737" s="98"/>
      <c r="EN737" s="98"/>
      <c r="EO737" s="98"/>
      <c r="EP737" s="98"/>
      <c r="EQ737" s="98"/>
      <c r="ER737" s="98"/>
      <c r="ES737" s="98"/>
      <c r="ET737" s="98"/>
      <c r="EU737" s="98"/>
      <c r="EV737" s="98"/>
      <c r="EW737" s="98"/>
      <c r="EX737" s="98"/>
      <c r="EY737" s="98"/>
      <c r="EZ737" s="98"/>
      <c r="FA737" s="98"/>
      <c r="FB737" s="98"/>
      <c r="FC737" s="98"/>
      <c r="FD737" s="98"/>
      <c r="FE737" s="98"/>
      <c r="FF737" s="98"/>
      <c r="FG737" s="98"/>
      <c r="FH737" s="98"/>
      <c r="FI737" s="98"/>
      <c r="FJ737" s="98"/>
      <c r="FK737" s="98"/>
      <c r="FL737" s="98"/>
      <c r="FM737" s="98"/>
      <c r="FN737" s="98"/>
      <c r="FO737" s="98"/>
      <c r="FP737" s="98"/>
      <c r="FQ737" s="98"/>
      <c r="FR737" s="98"/>
      <c r="FS737" s="98"/>
      <c r="FT737" s="98"/>
      <c r="FU737" s="98"/>
      <c r="FV737" s="98"/>
      <c r="FW737" s="98"/>
      <c r="FX737" s="98"/>
      <c r="FY737" s="98"/>
      <c r="FZ737" s="98"/>
      <c r="GA737" s="98"/>
      <c r="GB737" s="98"/>
      <c r="GC737" s="98"/>
      <c r="GD737" s="98"/>
      <c r="GE737" s="98"/>
      <c r="GF737" s="98"/>
      <c r="GG737" s="98"/>
      <c r="GH737" s="98"/>
      <c r="GI737" s="98"/>
      <c r="GJ737" s="98"/>
      <c r="GK737" s="98"/>
      <c r="GL737" s="98"/>
      <c r="GM737" s="98"/>
      <c r="GN737" s="98"/>
      <c r="GO737" s="98"/>
      <c r="GP737" s="98"/>
      <c r="GQ737" s="98"/>
      <c r="GR737" s="98"/>
      <c r="GS737" s="98"/>
      <c r="GT737" s="98"/>
      <c r="GU737" s="98"/>
      <c r="GV737" s="98"/>
      <c r="GW737" s="98"/>
      <c r="GX737" s="98"/>
      <c r="GY737" s="98"/>
      <c r="GZ737" s="98"/>
      <c r="HA737" s="98"/>
      <c r="HB737" s="98"/>
      <c r="HC737" s="98"/>
      <c r="HD737" s="98"/>
      <c r="HE737" s="98"/>
      <c r="HF737" s="98"/>
      <c r="HG737" s="98"/>
      <c r="HH737" s="98"/>
      <c r="HI737" s="98"/>
      <c r="HJ737" s="98"/>
      <c r="HK737" s="98"/>
      <c r="HL737" s="98"/>
      <c r="HM737" s="98"/>
      <c r="HN737" s="98"/>
      <c r="HO737" s="98"/>
      <c r="HP737" s="98"/>
      <c r="HQ737" s="98"/>
      <c r="HR737" s="98"/>
      <c r="HS737" s="98"/>
      <c r="HT737" s="98"/>
    </row>
    <row r="738" spans="1:228" ht="15">
      <c r="A738" s="260" t="s">
        <v>2306</v>
      </c>
      <c r="B738" s="7" t="s">
        <v>2263</v>
      </c>
      <c r="C738" s="58">
        <f>'[1]расчет ФОМС'!$M$8</f>
        <v>2210.2722324</v>
      </c>
      <c r="D738" s="21"/>
      <c r="E738" s="21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  <c r="AA738" s="98"/>
      <c r="AB738" s="98"/>
      <c r="AC738" s="98"/>
      <c r="AD738" s="98"/>
      <c r="AE738" s="98"/>
      <c r="AF738" s="98"/>
      <c r="AG738" s="98"/>
      <c r="AH738" s="98"/>
      <c r="AI738" s="98"/>
      <c r="AJ738" s="98"/>
      <c r="AK738" s="98"/>
      <c r="AL738" s="98"/>
      <c r="AM738" s="98"/>
      <c r="AN738" s="98"/>
      <c r="AO738" s="98"/>
      <c r="AP738" s="98"/>
      <c r="AQ738" s="98"/>
      <c r="AR738" s="98"/>
      <c r="AS738" s="98"/>
      <c r="AT738" s="98"/>
      <c r="AU738" s="98"/>
      <c r="AV738" s="98"/>
      <c r="AW738" s="98"/>
      <c r="AX738" s="98"/>
      <c r="AY738" s="98"/>
      <c r="AZ738" s="98"/>
      <c r="BA738" s="98"/>
      <c r="BB738" s="98"/>
      <c r="BC738" s="98"/>
      <c r="BD738" s="98"/>
      <c r="BE738" s="98"/>
      <c r="BF738" s="98"/>
      <c r="BG738" s="98"/>
      <c r="BH738" s="98"/>
      <c r="BI738" s="98"/>
      <c r="BJ738" s="98"/>
      <c r="BK738" s="98"/>
      <c r="BL738" s="98"/>
      <c r="BM738" s="98"/>
      <c r="BN738" s="98"/>
      <c r="BO738" s="98"/>
      <c r="BP738" s="98"/>
      <c r="BQ738" s="98"/>
      <c r="BR738" s="98"/>
      <c r="BS738" s="98"/>
      <c r="BT738" s="98"/>
      <c r="BU738" s="98"/>
      <c r="BV738" s="98"/>
      <c r="BW738" s="98"/>
      <c r="BX738" s="98"/>
      <c r="BY738" s="98"/>
      <c r="BZ738" s="98"/>
      <c r="CA738" s="98"/>
      <c r="CB738" s="98"/>
      <c r="CC738" s="98"/>
      <c r="CD738" s="98"/>
      <c r="CE738" s="98"/>
      <c r="CF738" s="98"/>
      <c r="CG738" s="98"/>
      <c r="CH738" s="98"/>
      <c r="CI738" s="98"/>
      <c r="CJ738" s="98"/>
      <c r="CK738" s="98"/>
      <c r="CL738" s="98"/>
      <c r="CM738" s="98"/>
      <c r="CN738" s="98"/>
      <c r="CO738" s="98"/>
      <c r="CP738" s="98"/>
      <c r="CQ738" s="98"/>
      <c r="CR738" s="98"/>
      <c r="CS738" s="98"/>
      <c r="CT738" s="98"/>
      <c r="CU738" s="98"/>
      <c r="CV738" s="98"/>
      <c r="CW738" s="98"/>
      <c r="CX738" s="98"/>
      <c r="CY738" s="98"/>
      <c r="CZ738" s="98"/>
      <c r="DA738" s="98"/>
      <c r="DB738" s="98"/>
      <c r="DC738" s="98"/>
      <c r="DD738" s="98"/>
      <c r="DE738" s="98"/>
      <c r="DF738" s="98"/>
      <c r="DG738" s="98"/>
      <c r="DH738" s="98"/>
      <c r="DI738" s="98"/>
      <c r="DJ738" s="98"/>
      <c r="DK738" s="98"/>
      <c r="DL738" s="98"/>
      <c r="DM738" s="98"/>
      <c r="DN738" s="98"/>
      <c r="DO738" s="98"/>
      <c r="DP738" s="98"/>
      <c r="DQ738" s="98"/>
      <c r="DR738" s="98"/>
      <c r="DS738" s="98"/>
      <c r="DT738" s="98"/>
      <c r="DU738" s="98"/>
      <c r="DV738" s="98"/>
      <c r="DW738" s="98"/>
      <c r="DX738" s="98"/>
      <c r="DY738" s="98"/>
      <c r="DZ738" s="98"/>
      <c r="EA738" s="98"/>
      <c r="EB738" s="98"/>
      <c r="EC738" s="98"/>
      <c r="ED738" s="98"/>
      <c r="EE738" s="98"/>
      <c r="EF738" s="98"/>
      <c r="EG738" s="98"/>
      <c r="EH738" s="98"/>
      <c r="EI738" s="98"/>
      <c r="EJ738" s="98"/>
      <c r="EK738" s="98"/>
      <c r="EL738" s="98"/>
      <c r="EM738" s="98"/>
      <c r="EN738" s="98"/>
      <c r="EO738" s="98"/>
      <c r="EP738" s="98"/>
      <c r="EQ738" s="98"/>
      <c r="ER738" s="98"/>
      <c r="ES738" s="98"/>
      <c r="ET738" s="98"/>
      <c r="EU738" s="98"/>
      <c r="EV738" s="98"/>
      <c r="EW738" s="98"/>
      <c r="EX738" s="98"/>
      <c r="EY738" s="98"/>
      <c r="EZ738" s="98"/>
      <c r="FA738" s="98"/>
      <c r="FB738" s="98"/>
      <c r="FC738" s="98"/>
      <c r="FD738" s="98"/>
      <c r="FE738" s="98"/>
      <c r="FF738" s="98"/>
      <c r="FG738" s="98"/>
      <c r="FH738" s="98"/>
      <c r="FI738" s="98"/>
      <c r="FJ738" s="98"/>
      <c r="FK738" s="98"/>
      <c r="FL738" s="98"/>
      <c r="FM738" s="98"/>
      <c r="FN738" s="98"/>
      <c r="FO738" s="98"/>
      <c r="FP738" s="98"/>
      <c r="FQ738" s="98"/>
      <c r="FR738" s="98"/>
      <c r="FS738" s="98"/>
      <c r="FT738" s="98"/>
      <c r="FU738" s="98"/>
      <c r="FV738" s="98"/>
      <c r="FW738" s="98"/>
      <c r="FX738" s="98"/>
      <c r="FY738" s="98"/>
      <c r="FZ738" s="98"/>
      <c r="GA738" s="98"/>
      <c r="GB738" s="98"/>
      <c r="GC738" s="98"/>
      <c r="GD738" s="98"/>
      <c r="GE738" s="98"/>
      <c r="GF738" s="98"/>
      <c r="GG738" s="98"/>
      <c r="GH738" s="98"/>
      <c r="GI738" s="98"/>
      <c r="GJ738" s="98"/>
      <c r="GK738" s="98"/>
      <c r="GL738" s="98"/>
      <c r="GM738" s="98"/>
      <c r="GN738" s="98"/>
      <c r="GO738" s="98"/>
      <c r="GP738" s="98"/>
      <c r="GQ738" s="98"/>
      <c r="GR738" s="98"/>
      <c r="GS738" s="98"/>
      <c r="GT738" s="98"/>
      <c r="GU738" s="98"/>
      <c r="GV738" s="98"/>
      <c r="GW738" s="98"/>
      <c r="GX738" s="98"/>
      <c r="GY738" s="98"/>
      <c r="GZ738" s="98"/>
      <c r="HA738" s="98"/>
      <c r="HB738" s="98"/>
      <c r="HC738" s="98"/>
      <c r="HD738" s="98"/>
      <c r="HE738" s="98"/>
      <c r="HF738" s="98"/>
      <c r="HG738" s="98"/>
      <c r="HH738" s="98"/>
      <c r="HI738" s="98"/>
      <c r="HJ738" s="98"/>
      <c r="HK738" s="98"/>
      <c r="HL738" s="98"/>
      <c r="HM738" s="98"/>
      <c r="HN738" s="98"/>
      <c r="HO738" s="98"/>
      <c r="HP738" s="98"/>
      <c r="HQ738" s="98"/>
      <c r="HR738" s="98"/>
      <c r="HS738" s="98"/>
      <c r="HT738" s="98"/>
    </row>
    <row r="739" spans="1:228" ht="15">
      <c r="A739" s="260" t="s">
        <v>2307</v>
      </c>
      <c r="B739" s="7" t="s">
        <v>2264</v>
      </c>
      <c r="C739" s="58">
        <f>'[1]расчет ФОМС'!$M$9</f>
        <v>2210.2722324</v>
      </c>
      <c r="D739" s="21"/>
      <c r="E739" s="21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  <c r="AC739" s="98"/>
      <c r="AD739" s="98"/>
      <c r="AE739" s="98"/>
      <c r="AF739" s="98"/>
      <c r="AG739" s="98"/>
      <c r="AH739" s="98"/>
      <c r="AI739" s="98"/>
      <c r="AJ739" s="98"/>
      <c r="AK739" s="98"/>
      <c r="AL739" s="98"/>
      <c r="AM739" s="98"/>
      <c r="AN739" s="98"/>
      <c r="AO739" s="98"/>
      <c r="AP739" s="98"/>
      <c r="AQ739" s="98"/>
      <c r="AR739" s="98"/>
      <c r="AS739" s="98"/>
      <c r="AT739" s="98"/>
      <c r="AU739" s="98"/>
      <c r="AV739" s="98"/>
      <c r="AW739" s="98"/>
      <c r="AX739" s="98"/>
      <c r="AY739" s="98"/>
      <c r="AZ739" s="98"/>
      <c r="BA739" s="98"/>
      <c r="BB739" s="98"/>
      <c r="BC739" s="98"/>
      <c r="BD739" s="98"/>
      <c r="BE739" s="98"/>
      <c r="BF739" s="98"/>
      <c r="BG739" s="98"/>
      <c r="BH739" s="98"/>
      <c r="BI739" s="98"/>
      <c r="BJ739" s="98"/>
      <c r="BK739" s="98"/>
      <c r="BL739" s="98"/>
      <c r="BM739" s="98"/>
      <c r="BN739" s="98"/>
      <c r="BO739" s="98"/>
      <c r="BP739" s="98"/>
      <c r="BQ739" s="98"/>
      <c r="BR739" s="98"/>
      <c r="BS739" s="98"/>
      <c r="BT739" s="98"/>
      <c r="BU739" s="98"/>
      <c r="BV739" s="98"/>
      <c r="BW739" s="98"/>
      <c r="BX739" s="98"/>
      <c r="BY739" s="98"/>
      <c r="BZ739" s="98"/>
      <c r="CA739" s="98"/>
      <c r="CB739" s="98"/>
      <c r="CC739" s="98"/>
      <c r="CD739" s="98"/>
      <c r="CE739" s="98"/>
      <c r="CF739" s="98"/>
      <c r="CG739" s="98"/>
      <c r="CH739" s="98"/>
      <c r="CI739" s="98"/>
      <c r="CJ739" s="98"/>
      <c r="CK739" s="98"/>
      <c r="CL739" s="98"/>
      <c r="CM739" s="98"/>
      <c r="CN739" s="98"/>
      <c r="CO739" s="98"/>
      <c r="CP739" s="98"/>
      <c r="CQ739" s="98"/>
      <c r="CR739" s="98"/>
      <c r="CS739" s="98"/>
      <c r="CT739" s="98"/>
      <c r="CU739" s="98"/>
      <c r="CV739" s="98"/>
      <c r="CW739" s="98"/>
      <c r="CX739" s="98"/>
      <c r="CY739" s="98"/>
      <c r="CZ739" s="98"/>
      <c r="DA739" s="98"/>
      <c r="DB739" s="98"/>
      <c r="DC739" s="98"/>
      <c r="DD739" s="98"/>
      <c r="DE739" s="98"/>
      <c r="DF739" s="98"/>
      <c r="DG739" s="98"/>
      <c r="DH739" s="98"/>
      <c r="DI739" s="98"/>
      <c r="DJ739" s="98"/>
      <c r="DK739" s="98"/>
      <c r="DL739" s="98"/>
      <c r="DM739" s="98"/>
      <c r="DN739" s="98"/>
      <c r="DO739" s="98"/>
      <c r="DP739" s="98"/>
      <c r="DQ739" s="98"/>
      <c r="DR739" s="98"/>
      <c r="DS739" s="98"/>
      <c r="DT739" s="98"/>
      <c r="DU739" s="98"/>
      <c r="DV739" s="98"/>
      <c r="DW739" s="98"/>
      <c r="DX739" s="98"/>
      <c r="DY739" s="98"/>
      <c r="DZ739" s="98"/>
      <c r="EA739" s="98"/>
      <c r="EB739" s="98"/>
      <c r="EC739" s="98"/>
      <c r="ED739" s="98"/>
      <c r="EE739" s="98"/>
      <c r="EF739" s="98"/>
      <c r="EG739" s="98"/>
      <c r="EH739" s="98"/>
      <c r="EI739" s="98"/>
      <c r="EJ739" s="98"/>
      <c r="EK739" s="98"/>
      <c r="EL739" s="98"/>
      <c r="EM739" s="98"/>
      <c r="EN739" s="98"/>
      <c r="EO739" s="98"/>
      <c r="EP739" s="98"/>
      <c r="EQ739" s="98"/>
      <c r="ER739" s="98"/>
      <c r="ES739" s="98"/>
      <c r="ET739" s="98"/>
      <c r="EU739" s="98"/>
      <c r="EV739" s="98"/>
      <c r="EW739" s="98"/>
      <c r="EX739" s="98"/>
      <c r="EY739" s="98"/>
      <c r="EZ739" s="98"/>
      <c r="FA739" s="98"/>
      <c r="FB739" s="98"/>
      <c r="FC739" s="98"/>
      <c r="FD739" s="98"/>
      <c r="FE739" s="98"/>
      <c r="FF739" s="98"/>
      <c r="FG739" s="98"/>
      <c r="FH739" s="98"/>
      <c r="FI739" s="98"/>
      <c r="FJ739" s="98"/>
      <c r="FK739" s="98"/>
      <c r="FL739" s="98"/>
      <c r="FM739" s="98"/>
      <c r="FN739" s="98"/>
      <c r="FO739" s="98"/>
      <c r="FP739" s="98"/>
      <c r="FQ739" s="98"/>
      <c r="FR739" s="98"/>
      <c r="FS739" s="98"/>
      <c r="FT739" s="98"/>
      <c r="FU739" s="98"/>
      <c r="FV739" s="98"/>
      <c r="FW739" s="98"/>
      <c r="FX739" s="98"/>
      <c r="FY739" s="98"/>
      <c r="FZ739" s="98"/>
      <c r="GA739" s="98"/>
      <c r="GB739" s="98"/>
      <c r="GC739" s="98"/>
      <c r="GD739" s="98"/>
      <c r="GE739" s="98"/>
      <c r="GF739" s="98"/>
      <c r="GG739" s="98"/>
      <c r="GH739" s="98"/>
      <c r="GI739" s="98"/>
      <c r="GJ739" s="98"/>
      <c r="GK739" s="98"/>
      <c r="GL739" s="98"/>
      <c r="GM739" s="98"/>
      <c r="GN739" s="98"/>
      <c r="GO739" s="98"/>
      <c r="GP739" s="98"/>
      <c r="GQ739" s="98"/>
      <c r="GR739" s="98"/>
      <c r="GS739" s="98"/>
      <c r="GT739" s="98"/>
      <c r="GU739" s="98"/>
      <c r="GV739" s="98"/>
      <c r="GW739" s="98"/>
      <c r="GX739" s="98"/>
      <c r="GY739" s="98"/>
      <c r="GZ739" s="98"/>
      <c r="HA739" s="98"/>
      <c r="HB739" s="98"/>
      <c r="HC739" s="98"/>
      <c r="HD739" s="98"/>
      <c r="HE739" s="98"/>
      <c r="HF739" s="98"/>
      <c r="HG739" s="98"/>
      <c r="HH739" s="98"/>
      <c r="HI739" s="98"/>
      <c r="HJ739" s="98"/>
      <c r="HK739" s="98"/>
      <c r="HL739" s="98"/>
      <c r="HM739" s="98"/>
      <c r="HN739" s="98"/>
      <c r="HO739" s="98"/>
      <c r="HP739" s="98"/>
      <c r="HQ739" s="98"/>
      <c r="HR739" s="98"/>
      <c r="HS739" s="98"/>
      <c r="HT739" s="98"/>
    </row>
    <row r="740" spans="1:228" ht="15">
      <c r="A740" s="260" t="s">
        <v>2308</v>
      </c>
      <c r="B740" s="7" t="s">
        <v>2265</v>
      </c>
      <c r="C740" s="58">
        <f>'[1]расчет ФОМС'!$M$10</f>
        <v>2211.2722324</v>
      </c>
      <c r="D740" s="21"/>
      <c r="E740" s="21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  <c r="AA740" s="98"/>
      <c r="AB740" s="98"/>
      <c r="AC740" s="98"/>
      <c r="AD740" s="98"/>
      <c r="AE740" s="98"/>
      <c r="AF740" s="98"/>
      <c r="AG740" s="98"/>
      <c r="AH740" s="98"/>
      <c r="AI740" s="98"/>
      <c r="AJ740" s="98"/>
      <c r="AK740" s="98"/>
      <c r="AL740" s="98"/>
      <c r="AM740" s="98"/>
      <c r="AN740" s="98"/>
      <c r="AO740" s="98"/>
      <c r="AP740" s="98"/>
      <c r="AQ740" s="98"/>
      <c r="AR740" s="98"/>
      <c r="AS740" s="98"/>
      <c r="AT740" s="98"/>
      <c r="AU740" s="98"/>
      <c r="AV740" s="98"/>
      <c r="AW740" s="98"/>
      <c r="AX740" s="98"/>
      <c r="AY740" s="98"/>
      <c r="AZ740" s="98"/>
      <c r="BA740" s="98"/>
      <c r="BB740" s="98"/>
      <c r="BC740" s="98"/>
      <c r="BD740" s="98"/>
      <c r="BE740" s="98"/>
      <c r="BF740" s="98"/>
      <c r="BG740" s="98"/>
      <c r="BH740" s="98"/>
      <c r="BI740" s="98"/>
      <c r="BJ740" s="98"/>
      <c r="BK740" s="98"/>
      <c r="BL740" s="98"/>
      <c r="BM740" s="98"/>
      <c r="BN740" s="98"/>
      <c r="BO740" s="98"/>
      <c r="BP740" s="98"/>
      <c r="BQ740" s="98"/>
      <c r="BR740" s="98"/>
      <c r="BS740" s="98"/>
      <c r="BT740" s="98"/>
      <c r="BU740" s="98"/>
      <c r="BV740" s="98"/>
      <c r="BW740" s="98"/>
      <c r="BX740" s="98"/>
      <c r="BY740" s="98"/>
      <c r="BZ740" s="98"/>
      <c r="CA740" s="98"/>
      <c r="CB740" s="98"/>
      <c r="CC740" s="98"/>
      <c r="CD740" s="98"/>
      <c r="CE740" s="98"/>
      <c r="CF740" s="98"/>
      <c r="CG740" s="98"/>
      <c r="CH740" s="98"/>
      <c r="CI740" s="98"/>
      <c r="CJ740" s="98"/>
      <c r="CK740" s="98"/>
      <c r="CL740" s="98"/>
      <c r="CM740" s="98"/>
      <c r="CN740" s="98"/>
      <c r="CO740" s="98"/>
      <c r="CP740" s="98"/>
      <c r="CQ740" s="98"/>
      <c r="CR740" s="98"/>
      <c r="CS740" s="98"/>
      <c r="CT740" s="98"/>
      <c r="CU740" s="98"/>
      <c r="CV740" s="98"/>
      <c r="CW740" s="98"/>
      <c r="CX740" s="98"/>
      <c r="CY740" s="98"/>
      <c r="CZ740" s="98"/>
      <c r="DA740" s="98"/>
      <c r="DB740" s="98"/>
      <c r="DC740" s="98"/>
      <c r="DD740" s="98"/>
      <c r="DE740" s="98"/>
      <c r="DF740" s="98"/>
      <c r="DG740" s="98"/>
      <c r="DH740" s="98"/>
      <c r="DI740" s="98"/>
      <c r="DJ740" s="98"/>
      <c r="DK740" s="98"/>
      <c r="DL740" s="98"/>
      <c r="DM740" s="98"/>
      <c r="DN740" s="98"/>
      <c r="DO740" s="98"/>
      <c r="DP740" s="98"/>
      <c r="DQ740" s="98"/>
      <c r="DR740" s="98"/>
      <c r="DS740" s="98"/>
      <c r="DT740" s="98"/>
      <c r="DU740" s="98"/>
      <c r="DV740" s="98"/>
      <c r="DW740" s="98"/>
      <c r="DX740" s="98"/>
      <c r="DY740" s="98"/>
      <c r="DZ740" s="98"/>
      <c r="EA740" s="98"/>
      <c r="EB740" s="98"/>
      <c r="EC740" s="98"/>
      <c r="ED740" s="98"/>
      <c r="EE740" s="98"/>
      <c r="EF740" s="98"/>
      <c r="EG740" s="98"/>
      <c r="EH740" s="98"/>
      <c r="EI740" s="98"/>
      <c r="EJ740" s="98"/>
      <c r="EK740" s="98"/>
      <c r="EL740" s="98"/>
      <c r="EM740" s="98"/>
      <c r="EN740" s="98"/>
      <c r="EO740" s="98"/>
      <c r="EP740" s="98"/>
      <c r="EQ740" s="98"/>
      <c r="ER740" s="98"/>
      <c r="ES740" s="98"/>
      <c r="ET740" s="98"/>
      <c r="EU740" s="98"/>
      <c r="EV740" s="98"/>
      <c r="EW740" s="98"/>
      <c r="EX740" s="98"/>
      <c r="EY740" s="98"/>
      <c r="EZ740" s="98"/>
      <c r="FA740" s="98"/>
      <c r="FB740" s="98"/>
      <c r="FC740" s="98"/>
      <c r="FD740" s="98"/>
      <c r="FE740" s="98"/>
      <c r="FF740" s="98"/>
      <c r="FG740" s="98"/>
      <c r="FH740" s="98"/>
      <c r="FI740" s="98"/>
      <c r="FJ740" s="98"/>
      <c r="FK740" s="98"/>
      <c r="FL740" s="98"/>
      <c r="FM740" s="98"/>
      <c r="FN740" s="98"/>
      <c r="FO740" s="98"/>
      <c r="FP740" s="98"/>
      <c r="FQ740" s="98"/>
      <c r="FR740" s="98"/>
      <c r="FS740" s="98"/>
      <c r="FT740" s="98"/>
      <c r="FU740" s="98"/>
      <c r="FV740" s="98"/>
      <c r="FW740" s="98"/>
      <c r="FX740" s="98"/>
      <c r="FY740" s="98"/>
      <c r="FZ740" s="98"/>
      <c r="GA740" s="98"/>
      <c r="GB740" s="98"/>
      <c r="GC740" s="98"/>
      <c r="GD740" s="98"/>
      <c r="GE740" s="98"/>
      <c r="GF740" s="98"/>
      <c r="GG740" s="98"/>
      <c r="GH740" s="98"/>
      <c r="GI740" s="98"/>
      <c r="GJ740" s="98"/>
      <c r="GK740" s="98"/>
      <c r="GL740" s="98"/>
      <c r="GM740" s="98"/>
      <c r="GN740" s="98"/>
      <c r="GO740" s="98"/>
      <c r="GP740" s="98"/>
      <c r="GQ740" s="98"/>
      <c r="GR740" s="98"/>
      <c r="GS740" s="98"/>
      <c r="GT740" s="98"/>
      <c r="GU740" s="98"/>
      <c r="GV740" s="98"/>
      <c r="GW740" s="98"/>
      <c r="GX740" s="98"/>
      <c r="GY740" s="98"/>
      <c r="GZ740" s="98"/>
      <c r="HA740" s="98"/>
      <c r="HB740" s="98"/>
      <c r="HC740" s="98"/>
      <c r="HD740" s="98"/>
      <c r="HE740" s="98"/>
      <c r="HF740" s="98"/>
      <c r="HG740" s="98"/>
      <c r="HH740" s="98"/>
      <c r="HI740" s="98"/>
      <c r="HJ740" s="98"/>
      <c r="HK740" s="98"/>
      <c r="HL740" s="98"/>
      <c r="HM740" s="98"/>
      <c r="HN740" s="98"/>
      <c r="HO740" s="98"/>
      <c r="HP740" s="98"/>
      <c r="HQ740" s="98"/>
      <c r="HR740" s="98"/>
      <c r="HS740" s="98"/>
      <c r="HT740" s="98"/>
    </row>
    <row r="741" spans="1:228" ht="15">
      <c r="A741" s="260" t="s">
        <v>2309</v>
      </c>
      <c r="B741" s="7" t="s">
        <v>2266</v>
      </c>
      <c r="C741" s="58">
        <f>'[1]расчет ФОМС'!$M$11</f>
        <v>2211.2722324</v>
      </c>
      <c r="D741" s="21"/>
      <c r="E741" s="21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  <c r="AA741" s="98"/>
      <c r="AB741" s="98"/>
      <c r="AC741" s="98"/>
      <c r="AD741" s="98"/>
      <c r="AE741" s="98"/>
      <c r="AF741" s="98"/>
      <c r="AG741" s="98"/>
      <c r="AH741" s="98"/>
      <c r="AI741" s="98"/>
      <c r="AJ741" s="98"/>
      <c r="AK741" s="98"/>
      <c r="AL741" s="98"/>
      <c r="AM741" s="98"/>
      <c r="AN741" s="98"/>
      <c r="AO741" s="98"/>
      <c r="AP741" s="98"/>
      <c r="AQ741" s="98"/>
      <c r="AR741" s="98"/>
      <c r="AS741" s="98"/>
      <c r="AT741" s="98"/>
      <c r="AU741" s="98"/>
      <c r="AV741" s="98"/>
      <c r="AW741" s="98"/>
      <c r="AX741" s="98"/>
      <c r="AY741" s="98"/>
      <c r="AZ741" s="98"/>
      <c r="BA741" s="98"/>
      <c r="BB741" s="98"/>
      <c r="BC741" s="98"/>
      <c r="BD741" s="98"/>
      <c r="BE741" s="98"/>
      <c r="BF741" s="98"/>
      <c r="BG741" s="98"/>
      <c r="BH741" s="98"/>
      <c r="BI741" s="98"/>
      <c r="BJ741" s="98"/>
      <c r="BK741" s="98"/>
      <c r="BL741" s="98"/>
      <c r="BM741" s="98"/>
      <c r="BN741" s="98"/>
      <c r="BO741" s="98"/>
      <c r="BP741" s="98"/>
      <c r="BQ741" s="98"/>
      <c r="BR741" s="98"/>
      <c r="BS741" s="98"/>
      <c r="BT741" s="98"/>
      <c r="BU741" s="98"/>
      <c r="BV741" s="98"/>
      <c r="BW741" s="98"/>
      <c r="BX741" s="98"/>
      <c r="BY741" s="98"/>
      <c r="BZ741" s="98"/>
      <c r="CA741" s="98"/>
      <c r="CB741" s="98"/>
      <c r="CC741" s="98"/>
      <c r="CD741" s="98"/>
      <c r="CE741" s="98"/>
      <c r="CF741" s="98"/>
      <c r="CG741" s="98"/>
      <c r="CH741" s="98"/>
      <c r="CI741" s="98"/>
      <c r="CJ741" s="98"/>
      <c r="CK741" s="98"/>
      <c r="CL741" s="98"/>
      <c r="CM741" s="98"/>
      <c r="CN741" s="98"/>
      <c r="CO741" s="98"/>
      <c r="CP741" s="98"/>
      <c r="CQ741" s="98"/>
      <c r="CR741" s="98"/>
      <c r="CS741" s="98"/>
      <c r="CT741" s="98"/>
      <c r="CU741" s="98"/>
      <c r="CV741" s="98"/>
      <c r="CW741" s="98"/>
      <c r="CX741" s="98"/>
      <c r="CY741" s="98"/>
      <c r="CZ741" s="98"/>
      <c r="DA741" s="98"/>
      <c r="DB741" s="98"/>
      <c r="DC741" s="98"/>
      <c r="DD741" s="98"/>
      <c r="DE741" s="98"/>
      <c r="DF741" s="98"/>
      <c r="DG741" s="98"/>
      <c r="DH741" s="98"/>
      <c r="DI741" s="98"/>
      <c r="DJ741" s="98"/>
      <c r="DK741" s="98"/>
      <c r="DL741" s="98"/>
      <c r="DM741" s="98"/>
      <c r="DN741" s="98"/>
      <c r="DO741" s="98"/>
      <c r="DP741" s="98"/>
      <c r="DQ741" s="98"/>
      <c r="DR741" s="98"/>
      <c r="DS741" s="98"/>
      <c r="DT741" s="98"/>
      <c r="DU741" s="98"/>
      <c r="DV741" s="98"/>
      <c r="DW741" s="98"/>
      <c r="DX741" s="98"/>
      <c r="DY741" s="98"/>
      <c r="DZ741" s="98"/>
      <c r="EA741" s="98"/>
      <c r="EB741" s="98"/>
      <c r="EC741" s="98"/>
      <c r="ED741" s="98"/>
      <c r="EE741" s="98"/>
      <c r="EF741" s="98"/>
      <c r="EG741" s="98"/>
      <c r="EH741" s="98"/>
      <c r="EI741" s="98"/>
      <c r="EJ741" s="98"/>
      <c r="EK741" s="98"/>
      <c r="EL741" s="98"/>
      <c r="EM741" s="98"/>
      <c r="EN741" s="98"/>
      <c r="EO741" s="98"/>
      <c r="EP741" s="98"/>
      <c r="EQ741" s="98"/>
      <c r="ER741" s="98"/>
      <c r="ES741" s="98"/>
      <c r="ET741" s="98"/>
      <c r="EU741" s="98"/>
      <c r="EV741" s="98"/>
      <c r="EW741" s="98"/>
      <c r="EX741" s="98"/>
      <c r="EY741" s="98"/>
      <c r="EZ741" s="98"/>
      <c r="FA741" s="98"/>
      <c r="FB741" s="98"/>
      <c r="FC741" s="98"/>
      <c r="FD741" s="98"/>
      <c r="FE741" s="98"/>
      <c r="FF741" s="98"/>
      <c r="FG741" s="98"/>
      <c r="FH741" s="98"/>
      <c r="FI741" s="98"/>
      <c r="FJ741" s="98"/>
      <c r="FK741" s="98"/>
      <c r="FL741" s="98"/>
      <c r="FM741" s="98"/>
      <c r="FN741" s="98"/>
      <c r="FO741" s="98"/>
      <c r="FP741" s="98"/>
      <c r="FQ741" s="98"/>
      <c r="FR741" s="98"/>
      <c r="FS741" s="98"/>
      <c r="FT741" s="98"/>
      <c r="FU741" s="98"/>
      <c r="FV741" s="98"/>
      <c r="FW741" s="98"/>
      <c r="FX741" s="98"/>
      <c r="FY741" s="98"/>
      <c r="FZ741" s="98"/>
      <c r="GA741" s="98"/>
      <c r="GB741" s="98"/>
      <c r="GC741" s="98"/>
      <c r="GD741" s="98"/>
      <c r="GE741" s="98"/>
      <c r="GF741" s="98"/>
      <c r="GG741" s="98"/>
      <c r="GH741" s="98"/>
      <c r="GI741" s="98"/>
      <c r="GJ741" s="98"/>
      <c r="GK741" s="98"/>
      <c r="GL741" s="98"/>
      <c r="GM741" s="98"/>
      <c r="GN741" s="98"/>
      <c r="GO741" s="98"/>
      <c r="GP741" s="98"/>
      <c r="GQ741" s="98"/>
      <c r="GR741" s="98"/>
      <c r="GS741" s="98"/>
      <c r="GT741" s="98"/>
      <c r="GU741" s="98"/>
      <c r="GV741" s="98"/>
      <c r="GW741" s="98"/>
      <c r="GX741" s="98"/>
      <c r="GY741" s="98"/>
      <c r="GZ741" s="98"/>
      <c r="HA741" s="98"/>
      <c r="HB741" s="98"/>
      <c r="HC741" s="98"/>
      <c r="HD741" s="98"/>
      <c r="HE741" s="98"/>
      <c r="HF741" s="98"/>
      <c r="HG741" s="98"/>
      <c r="HH741" s="98"/>
      <c r="HI741" s="98"/>
      <c r="HJ741" s="98"/>
      <c r="HK741" s="98"/>
      <c r="HL741" s="98"/>
      <c r="HM741" s="98"/>
      <c r="HN741" s="98"/>
      <c r="HO741" s="98"/>
      <c r="HP741" s="98"/>
      <c r="HQ741" s="98"/>
      <c r="HR741" s="98"/>
      <c r="HS741" s="98"/>
      <c r="HT741" s="98"/>
    </row>
    <row r="742" spans="1:228" ht="15">
      <c r="A742" s="260"/>
      <c r="B742" s="376" t="s">
        <v>2665</v>
      </c>
      <c r="C742" s="58"/>
      <c r="D742" s="21"/>
      <c r="E742" s="21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  <c r="AA742" s="98"/>
      <c r="AB742" s="98"/>
      <c r="AC742" s="98"/>
      <c r="AD742" s="98"/>
      <c r="AE742" s="98"/>
      <c r="AF742" s="98"/>
      <c r="AG742" s="98"/>
      <c r="AH742" s="98"/>
      <c r="AI742" s="98"/>
      <c r="AJ742" s="98"/>
      <c r="AK742" s="98"/>
      <c r="AL742" s="98"/>
      <c r="AM742" s="98"/>
      <c r="AN742" s="98"/>
      <c r="AO742" s="98"/>
      <c r="AP742" s="98"/>
      <c r="AQ742" s="98"/>
      <c r="AR742" s="98"/>
      <c r="AS742" s="98"/>
      <c r="AT742" s="98"/>
      <c r="AU742" s="98"/>
      <c r="AV742" s="98"/>
      <c r="AW742" s="98"/>
      <c r="AX742" s="98"/>
      <c r="AY742" s="98"/>
      <c r="AZ742" s="98"/>
      <c r="BA742" s="98"/>
      <c r="BB742" s="98"/>
      <c r="BC742" s="98"/>
      <c r="BD742" s="98"/>
      <c r="BE742" s="98"/>
      <c r="BF742" s="98"/>
      <c r="BG742" s="98"/>
      <c r="BH742" s="98"/>
      <c r="BI742" s="98"/>
      <c r="BJ742" s="98"/>
      <c r="BK742" s="98"/>
      <c r="BL742" s="98"/>
      <c r="BM742" s="98"/>
      <c r="BN742" s="98"/>
      <c r="BO742" s="98"/>
      <c r="BP742" s="98"/>
      <c r="BQ742" s="98"/>
      <c r="BR742" s="98"/>
      <c r="BS742" s="98"/>
      <c r="BT742" s="98"/>
      <c r="BU742" s="98"/>
      <c r="BV742" s="98"/>
      <c r="BW742" s="98"/>
      <c r="BX742" s="98"/>
      <c r="BY742" s="98"/>
      <c r="BZ742" s="98"/>
      <c r="CA742" s="98"/>
      <c r="CB742" s="98"/>
      <c r="CC742" s="98"/>
      <c r="CD742" s="98"/>
      <c r="CE742" s="98"/>
      <c r="CF742" s="98"/>
      <c r="CG742" s="98"/>
      <c r="CH742" s="98"/>
      <c r="CI742" s="98"/>
      <c r="CJ742" s="98"/>
      <c r="CK742" s="98"/>
      <c r="CL742" s="98"/>
      <c r="CM742" s="98"/>
      <c r="CN742" s="98"/>
      <c r="CO742" s="98"/>
      <c r="CP742" s="98"/>
      <c r="CQ742" s="98"/>
      <c r="CR742" s="98"/>
      <c r="CS742" s="98"/>
      <c r="CT742" s="98"/>
      <c r="CU742" s="98"/>
      <c r="CV742" s="98"/>
      <c r="CW742" s="98"/>
      <c r="CX742" s="98"/>
      <c r="CY742" s="98"/>
      <c r="CZ742" s="98"/>
      <c r="DA742" s="98"/>
      <c r="DB742" s="98"/>
      <c r="DC742" s="98"/>
      <c r="DD742" s="98"/>
      <c r="DE742" s="98"/>
      <c r="DF742" s="98"/>
      <c r="DG742" s="98"/>
      <c r="DH742" s="98"/>
      <c r="DI742" s="98"/>
      <c r="DJ742" s="98"/>
      <c r="DK742" s="98"/>
      <c r="DL742" s="98"/>
      <c r="DM742" s="98"/>
      <c r="DN742" s="98"/>
      <c r="DO742" s="98"/>
      <c r="DP742" s="98"/>
      <c r="DQ742" s="98"/>
      <c r="DR742" s="98"/>
      <c r="DS742" s="98"/>
      <c r="DT742" s="98"/>
      <c r="DU742" s="98"/>
      <c r="DV742" s="98"/>
      <c r="DW742" s="98"/>
      <c r="DX742" s="98"/>
      <c r="DY742" s="98"/>
      <c r="DZ742" s="98"/>
      <c r="EA742" s="98"/>
      <c r="EB742" s="98"/>
      <c r="EC742" s="98"/>
      <c r="ED742" s="98"/>
      <c r="EE742" s="98"/>
      <c r="EF742" s="98"/>
      <c r="EG742" s="98"/>
      <c r="EH742" s="98"/>
      <c r="EI742" s="98"/>
      <c r="EJ742" s="98"/>
      <c r="EK742" s="98"/>
      <c r="EL742" s="98"/>
      <c r="EM742" s="98"/>
      <c r="EN742" s="98"/>
      <c r="EO742" s="98"/>
      <c r="EP742" s="98"/>
      <c r="EQ742" s="98"/>
      <c r="ER742" s="98"/>
      <c r="ES742" s="98"/>
      <c r="ET742" s="98"/>
      <c r="EU742" s="98"/>
      <c r="EV742" s="98"/>
      <c r="EW742" s="98"/>
      <c r="EX742" s="98"/>
      <c r="EY742" s="98"/>
      <c r="EZ742" s="98"/>
      <c r="FA742" s="98"/>
      <c r="FB742" s="98"/>
      <c r="FC742" s="98"/>
      <c r="FD742" s="98"/>
      <c r="FE742" s="98"/>
      <c r="FF742" s="98"/>
      <c r="FG742" s="98"/>
      <c r="FH742" s="98"/>
      <c r="FI742" s="98"/>
      <c r="FJ742" s="98"/>
      <c r="FK742" s="98"/>
      <c r="FL742" s="98"/>
      <c r="FM742" s="98"/>
      <c r="FN742" s="98"/>
      <c r="FO742" s="98"/>
      <c r="FP742" s="98"/>
      <c r="FQ742" s="98"/>
      <c r="FR742" s="98"/>
      <c r="FS742" s="98"/>
      <c r="FT742" s="98"/>
      <c r="FU742" s="98"/>
      <c r="FV742" s="98"/>
      <c r="FW742" s="98"/>
      <c r="FX742" s="98"/>
      <c r="FY742" s="98"/>
      <c r="FZ742" s="98"/>
      <c r="GA742" s="98"/>
      <c r="GB742" s="98"/>
      <c r="GC742" s="98"/>
      <c r="GD742" s="98"/>
      <c r="GE742" s="98"/>
      <c r="GF742" s="98"/>
      <c r="GG742" s="98"/>
      <c r="GH742" s="98"/>
      <c r="GI742" s="98"/>
      <c r="GJ742" s="98"/>
      <c r="GK742" s="98"/>
      <c r="GL742" s="98"/>
      <c r="GM742" s="98"/>
      <c r="GN742" s="98"/>
      <c r="GO742" s="98"/>
      <c r="GP742" s="98"/>
      <c r="GQ742" s="98"/>
      <c r="GR742" s="98"/>
      <c r="GS742" s="98"/>
      <c r="GT742" s="98"/>
      <c r="GU742" s="98"/>
      <c r="GV742" s="98"/>
      <c r="GW742" s="98"/>
      <c r="GX742" s="98"/>
      <c r="GY742" s="98"/>
      <c r="GZ742" s="98"/>
      <c r="HA742" s="98"/>
      <c r="HB742" s="98"/>
      <c r="HC742" s="98"/>
      <c r="HD742" s="98"/>
      <c r="HE742" s="98"/>
      <c r="HF742" s="98"/>
      <c r="HG742" s="98"/>
      <c r="HH742" s="98"/>
      <c r="HI742" s="98"/>
      <c r="HJ742" s="98"/>
      <c r="HK742" s="98"/>
      <c r="HL742" s="98"/>
      <c r="HM742" s="98"/>
      <c r="HN742" s="98"/>
      <c r="HO742" s="98"/>
      <c r="HP742" s="98"/>
      <c r="HQ742" s="98"/>
      <c r="HR742" s="98"/>
      <c r="HS742" s="98"/>
      <c r="HT742" s="98"/>
    </row>
    <row r="743" spans="1:228" ht="15">
      <c r="A743" s="260" t="s">
        <v>2699</v>
      </c>
      <c r="B743" s="375" t="s">
        <v>2666</v>
      </c>
      <c r="C743" s="58">
        <v>1251</v>
      </c>
      <c r="D743" s="21"/>
      <c r="E743" s="21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  <c r="AA743" s="98"/>
      <c r="AB743" s="98"/>
      <c r="AC743" s="98"/>
      <c r="AD743" s="98"/>
      <c r="AE743" s="98"/>
      <c r="AF743" s="98"/>
      <c r="AG743" s="98"/>
      <c r="AH743" s="98"/>
      <c r="AI743" s="98"/>
      <c r="AJ743" s="98"/>
      <c r="AK743" s="98"/>
      <c r="AL743" s="98"/>
      <c r="AM743" s="98"/>
      <c r="AN743" s="98"/>
      <c r="AO743" s="98"/>
      <c r="AP743" s="98"/>
      <c r="AQ743" s="98"/>
      <c r="AR743" s="98"/>
      <c r="AS743" s="98"/>
      <c r="AT743" s="98"/>
      <c r="AU743" s="98"/>
      <c r="AV743" s="98"/>
      <c r="AW743" s="98"/>
      <c r="AX743" s="98"/>
      <c r="AY743" s="98"/>
      <c r="AZ743" s="98"/>
      <c r="BA743" s="98"/>
      <c r="BB743" s="98"/>
      <c r="BC743" s="98"/>
      <c r="BD743" s="98"/>
      <c r="BE743" s="98"/>
      <c r="BF743" s="98"/>
      <c r="BG743" s="98"/>
      <c r="BH743" s="98"/>
      <c r="BI743" s="98"/>
      <c r="BJ743" s="98"/>
      <c r="BK743" s="98"/>
      <c r="BL743" s="98"/>
      <c r="BM743" s="98"/>
      <c r="BN743" s="98"/>
      <c r="BO743" s="98"/>
      <c r="BP743" s="98"/>
      <c r="BQ743" s="98"/>
      <c r="BR743" s="98"/>
      <c r="BS743" s="98"/>
      <c r="BT743" s="98"/>
      <c r="BU743" s="98"/>
      <c r="BV743" s="98"/>
      <c r="BW743" s="98"/>
      <c r="BX743" s="98"/>
      <c r="BY743" s="98"/>
      <c r="BZ743" s="98"/>
      <c r="CA743" s="98"/>
      <c r="CB743" s="98"/>
      <c r="CC743" s="98"/>
      <c r="CD743" s="98"/>
      <c r="CE743" s="98"/>
      <c r="CF743" s="98"/>
      <c r="CG743" s="98"/>
      <c r="CH743" s="98"/>
      <c r="CI743" s="98"/>
      <c r="CJ743" s="98"/>
      <c r="CK743" s="98"/>
      <c r="CL743" s="98"/>
      <c r="CM743" s="98"/>
      <c r="CN743" s="98"/>
      <c r="CO743" s="98"/>
      <c r="CP743" s="98"/>
      <c r="CQ743" s="98"/>
      <c r="CR743" s="98"/>
      <c r="CS743" s="98"/>
      <c r="CT743" s="98"/>
      <c r="CU743" s="98"/>
      <c r="CV743" s="98"/>
      <c r="CW743" s="98"/>
      <c r="CX743" s="98"/>
      <c r="CY743" s="98"/>
      <c r="CZ743" s="98"/>
      <c r="DA743" s="98"/>
      <c r="DB743" s="98"/>
      <c r="DC743" s="98"/>
      <c r="DD743" s="98"/>
      <c r="DE743" s="98"/>
      <c r="DF743" s="98"/>
      <c r="DG743" s="98"/>
      <c r="DH743" s="98"/>
      <c r="DI743" s="98"/>
      <c r="DJ743" s="98"/>
      <c r="DK743" s="98"/>
      <c r="DL743" s="98"/>
      <c r="DM743" s="98"/>
      <c r="DN743" s="98"/>
      <c r="DO743" s="98"/>
      <c r="DP743" s="98"/>
      <c r="DQ743" s="98"/>
      <c r="DR743" s="98"/>
      <c r="DS743" s="98"/>
      <c r="DT743" s="98"/>
      <c r="DU743" s="98"/>
      <c r="DV743" s="98"/>
      <c r="DW743" s="98"/>
      <c r="DX743" s="98"/>
      <c r="DY743" s="98"/>
      <c r="DZ743" s="98"/>
      <c r="EA743" s="98"/>
      <c r="EB743" s="98"/>
      <c r="EC743" s="98"/>
      <c r="ED743" s="98"/>
      <c r="EE743" s="98"/>
      <c r="EF743" s="98"/>
      <c r="EG743" s="98"/>
      <c r="EH743" s="98"/>
      <c r="EI743" s="98"/>
      <c r="EJ743" s="98"/>
      <c r="EK743" s="98"/>
      <c r="EL743" s="98"/>
      <c r="EM743" s="98"/>
      <c r="EN743" s="98"/>
      <c r="EO743" s="98"/>
      <c r="EP743" s="98"/>
      <c r="EQ743" s="98"/>
      <c r="ER743" s="98"/>
      <c r="ES743" s="98"/>
      <c r="ET743" s="98"/>
      <c r="EU743" s="98"/>
      <c r="EV743" s="98"/>
      <c r="EW743" s="98"/>
      <c r="EX743" s="98"/>
      <c r="EY743" s="98"/>
      <c r="EZ743" s="98"/>
      <c r="FA743" s="98"/>
      <c r="FB743" s="98"/>
      <c r="FC743" s="98"/>
      <c r="FD743" s="98"/>
      <c r="FE743" s="98"/>
      <c r="FF743" s="98"/>
      <c r="FG743" s="98"/>
      <c r="FH743" s="98"/>
      <c r="FI743" s="98"/>
      <c r="FJ743" s="98"/>
      <c r="FK743" s="98"/>
      <c r="FL743" s="98"/>
      <c r="FM743" s="98"/>
      <c r="FN743" s="98"/>
      <c r="FO743" s="98"/>
      <c r="FP743" s="98"/>
      <c r="FQ743" s="98"/>
      <c r="FR743" s="98"/>
      <c r="FS743" s="98"/>
      <c r="FT743" s="98"/>
      <c r="FU743" s="98"/>
      <c r="FV743" s="98"/>
      <c r="FW743" s="98"/>
      <c r="FX743" s="98"/>
      <c r="FY743" s="98"/>
      <c r="FZ743" s="98"/>
      <c r="GA743" s="98"/>
      <c r="GB743" s="98"/>
      <c r="GC743" s="98"/>
      <c r="GD743" s="98"/>
      <c r="GE743" s="98"/>
      <c r="GF743" s="98"/>
      <c r="GG743" s="98"/>
      <c r="GH743" s="98"/>
      <c r="GI743" s="98"/>
      <c r="GJ743" s="98"/>
      <c r="GK743" s="98"/>
      <c r="GL743" s="98"/>
      <c r="GM743" s="98"/>
      <c r="GN743" s="98"/>
      <c r="GO743" s="98"/>
      <c r="GP743" s="98"/>
      <c r="GQ743" s="98"/>
      <c r="GR743" s="98"/>
      <c r="GS743" s="98"/>
      <c r="GT743" s="98"/>
      <c r="GU743" s="98"/>
      <c r="GV743" s="98"/>
      <c r="GW743" s="98"/>
      <c r="GX743" s="98"/>
      <c r="GY743" s="98"/>
      <c r="GZ743" s="98"/>
      <c r="HA743" s="98"/>
      <c r="HB743" s="98"/>
      <c r="HC743" s="98"/>
      <c r="HD743" s="98"/>
      <c r="HE743" s="98"/>
      <c r="HF743" s="98"/>
      <c r="HG743" s="98"/>
      <c r="HH743" s="98"/>
      <c r="HI743" s="98"/>
      <c r="HJ743" s="98"/>
      <c r="HK743" s="98"/>
      <c r="HL743" s="98"/>
      <c r="HM743" s="98"/>
      <c r="HN743" s="98"/>
      <c r="HO743" s="98"/>
      <c r="HP743" s="98"/>
      <c r="HQ743" s="98"/>
      <c r="HR743" s="98"/>
      <c r="HS743" s="98"/>
      <c r="HT743" s="98"/>
    </row>
    <row r="744" spans="1:228" ht="15.75" thickBot="1">
      <c r="A744" s="186">
        <v>13</v>
      </c>
      <c r="B744" s="184" t="s">
        <v>1154</v>
      </c>
      <c r="C744" s="172"/>
      <c r="D744" s="173"/>
      <c r="E744" s="174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  <c r="AA744" s="98"/>
      <c r="AB744" s="98"/>
      <c r="AC744" s="98"/>
      <c r="AD744" s="98"/>
      <c r="AE744" s="98"/>
      <c r="AF744" s="98"/>
      <c r="AG744" s="98"/>
      <c r="AH744" s="98"/>
      <c r="AI744" s="98"/>
      <c r="AJ744" s="98"/>
      <c r="AK744" s="98"/>
      <c r="AL744" s="98"/>
      <c r="AM744" s="98"/>
      <c r="AN744" s="98"/>
      <c r="AO744" s="98"/>
      <c r="AP744" s="98"/>
      <c r="AQ744" s="98"/>
      <c r="AR744" s="98"/>
      <c r="AS744" s="98"/>
      <c r="AT744" s="98"/>
      <c r="AU744" s="98"/>
      <c r="AV744" s="98"/>
      <c r="AW744" s="98"/>
      <c r="AX744" s="98"/>
      <c r="AY744" s="98"/>
      <c r="AZ744" s="98"/>
      <c r="BA744" s="98"/>
      <c r="BB744" s="98"/>
      <c r="BC744" s="98"/>
      <c r="BD744" s="98"/>
      <c r="BE744" s="98"/>
      <c r="BF744" s="98"/>
      <c r="BG744" s="98"/>
      <c r="BH744" s="98"/>
      <c r="BI744" s="98"/>
      <c r="BJ744" s="98"/>
      <c r="BK744" s="98"/>
      <c r="BL744" s="98"/>
      <c r="BM744" s="98"/>
      <c r="BN744" s="98"/>
      <c r="BO744" s="98"/>
      <c r="BP744" s="98"/>
      <c r="BQ744" s="98"/>
      <c r="BR744" s="98"/>
      <c r="BS744" s="98"/>
      <c r="BT744" s="98"/>
      <c r="BU744" s="98"/>
      <c r="BV744" s="98"/>
      <c r="BW744" s="98"/>
      <c r="BX744" s="98"/>
      <c r="BY744" s="98"/>
      <c r="BZ744" s="98"/>
      <c r="CA744" s="98"/>
      <c r="CB744" s="98"/>
      <c r="CC744" s="98"/>
      <c r="CD744" s="98"/>
      <c r="CE744" s="98"/>
      <c r="CF744" s="98"/>
      <c r="CG744" s="98"/>
      <c r="CH744" s="98"/>
      <c r="CI744" s="98"/>
      <c r="CJ744" s="98"/>
      <c r="CK744" s="98"/>
      <c r="CL744" s="98"/>
      <c r="CM744" s="98"/>
      <c r="CN744" s="98"/>
      <c r="CO744" s="98"/>
      <c r="CP744" s="98"/>
      <c r="CQ744" s="98"/>
      <c r="CR744" s="98"/>
      <c r="CS744" s="98"/>
      <c r="CT744" s="98"/>
      <c r="CU744" s="98"/>
      <c r="CV744" s="98"/>
      <c r="CW744" s="98"/>
      <c r="CX744" s="98"/>
      <c r="CY744" s="98"/>
      <c r="CZ744" s="98"/>
      <c r="DA744" s="98"/>
      <c r="DB744" s="98"/>
      <c r="DC744" s="98"/>
      <c r="DD744" s="98"/>
      <c r="DE744" s="98"/>
      <c r="DF744" s="98"/>
      <c r="DG744" s="98"/>
      <c r="DH744" s="98"/>
      <c r="DI744" s="98"/>
      <c r="DJ744" s="98"/>
      <c r="DK744" s="98"/>
      <c r="DL744" s="98"/>
      <c r="DM744" s="98"/>
      <c r="DN744" s="98"/>
      <c r="DO744" s="98"/>
      <c r="DP744" s="98"/>
      <c r="DQ744" s="98"/>
      <c r="DR744" s="98"/>
      <c r="DS744" s="98"/>
      <c r="DT744" s="98"/>
      <c r="DU744" s="98"/>
      <c r="DV744" s="98"/>
      <c r="DW744" s="98"/>
      <c r="DX744" s="98"/>
      <c r="DY744" s="98"/>
      <c r="DZ744" s="98"/>
      <c r="EA744" s="98"/>
      <c r="EB744" s="98"/>
      <c r="EC744" s="98"/>
      <c r="ED744" s="98"/>
      <c r="EE744" s="98"/>
      <c r="EF744" s="98"/>
      <c r="EG744" s="98"/>
      <c r="EH744" s="98"/>
      <c r="EI744" s="98"/>
      <c r="EJ744" s="98"/>
      <c r="EK744" s="98"/>
      <c r="EL744" s="98"/>
      <c r="EM744" s="98"/>
      <c r="EN744" s="98"/>
      <c r="EO744" s="98"/>
      <c r="EP744" s="98"/>
      <c r="EQ744" s="98"/>
      <c r="ER744" s="98"/>
      <c r="ES744" s="98"/>
      <c r="ET744" s="98"/>
      <c r="EU744" s="98"/>
      <c r="EV744" s="98"/>
      <c r="EW744" s="98"/>
      <c r="EX744" s="98"/>
      <c r="EY744" s="98"/>
      <c r="EZ744" s="98"/>
      <c r="FA744" s="98"/>
      <c r="FB744" s="98"/>
      <c r="FC744" s="98"/>
      <c r="FD744" s="98"/>
      <c r="FE744" s="98"/>
      <c r="FF744" s="98"/>
      <c r="FG744" s="98"/>
      <c r="FH744" s="98"/>
      <c r="FI744" s="98"/>
      <c r="FJ744" s="98"/>
      <c r="FK744" s="98"/>
      <c r="FL744" s="98"/>
      <c r="FM744" s="98"/>
      <c r="FN744" s="98"/>
      <c r="FO744" s="98"/>
      <c r="FP744" s="98"/>
      <c r="FQ744" s="98"/>
      <c r="FR744" s="98"/>
      <c r="FS744" s="98"/>
      <c r="FT744" s="98"/>
      <c r="FU744" s="98"/>
      <c r="FV744" s="98"/>
      <c r="FW744" s="98"/>
      <c r="FX744" s="98"/>
      <c r="FY744" s="98"/>
      <c r="FZ744" s="98"/>
      <c r="GA744" s="98"/>
      <c r="GB744" s="98"/>
      <c r="GC744" s="98"/>
      <c r="GD744" s="98"/>
      <c r="GE744" s="98"/>
      <c r="GF744" s="98"/>
      <c r="GG744" s="98"/>
      <c r="GH744" s="98"/>
      <c r="GI744" s="98"/>
      <c r="GJ744" s="98"/>
      <c r="GK744" s="98"/>
      <c r="GL744" s="98"/>
      <c r="GM744" s="98"/>
      <c r="GN744" s="98"/>
      <c r="GO744" s="98"/>
      <c r="GP744" s="98"/>
      <c r="GQ744" s="98"/>
      <c r="GR744" s="98"/>
      <c r="GS744" s="98"/>
      <c r="GT744" s="98"/>
      <c r="GU744" s="98"/>
      <c r="GV744" s="98"/>
      <c r="GW744" s="98"/>
      <c r="GX744" s="98"/>
      <c r="GY744" s="98"/>
      <c r="GZ744" s="98"/>
      <c r="HA744" s="98"/>
      <c r="HB744" s="98"/>
      <c r="HC744" s="98"/>
      <c r="HD744" s="98"/>
      <c r="HE744" s="98"/>
      <c r="HF744" s="98"/>
      <c r="HG744" s="98"/>
      <c r="HH744" s="98"/>
      <c r="HI744" s="98"/>
      <c r="HJ744" s="98"/>
      <c r="HK744" s="98"/>
      <c r="HL744" s="98"/>
      <c r="HM744" s="98"/>
      <c r="HN744" s="98"/>
      <c r="HO744" s="98"/>
      <c r="HP744" s="98"/>
      <c r="HQ744" s="98"/>
      <c r="HR744" s="98"/>
      <c r="HS744" s="98"/>
      <c r="HT744" s="98"/>
    </row>
    <row r="745" spans="1:228" ht="15">
      <c r="A745" s="137" t="s">
        <v>1155</v>
      </c>
      <c r="B745" s="241" t="s">
        <v>1156</v>
      </c>
      <c r="C745" s="5">
        <v>54.6</v>
      </c>
      <c r="D745" s="25">
        <v>79.72</v>
      </c>
      <c r="E745" s="26">
        <v>65.52</v>
      </c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  <c r="AA745" s="98"/>
      <c r="AB745" s="98"/>
      <c r="AC745" s="98"/>
      <c r="AD745" s="98"/>
      <c r="AE745" s="98"/>
      <c r="AF745" s="98"/>
      <c r="AG745" s="98"/>
      <c r="AH745" s="98"/>
      <c r="AI745" s="98"/>
      <c r="AJ745" s="98"/>
      <c r="AK745" s="98"/>
      <c r="AL745" s="98"/>
      <c r="AM745" s="98"/>
      <c r="AN745" s="98"/>
      <c r="AO745" s="98"/>
      <c r="AP745" s="98"/>
      <c r="AQ745" s="98"/>
      <c r="AR745" s="98"/>
      <c r="AS745" s="98"/>
      <c r="AT745" s="98"/>
      <c r="AU745" s="98"/>
      <c r="AV745" s="98"/>
      <c r="AW745" s="98"/>
      <c r="AX745" s="98"/>
      <c r="AY745" s="98"/>
      <c r="AZ745" s="98"/>
      <c r="BA745" s="98"/>
      <c r="BB745" s="98"/>
      <c r="BC745" s="98"/>
      <c r="BD745" s="98"/>
      <c r="BE745" s="98"/>
      <c r="BF745" s="98"/>
      <c r="BG745" s="98"/>
      <c r="BH745" s="98"/>
      <c r="BI745" s="98"/>
      <c r="BJ745" s="98"/>
      <c r="BK745" s="98"/>
      <c r="BL745" s="98"/>
      <c r="BM745" s="98"/>
      <c r="BN745" s="98"/>
      <c r="BO745" s="98"/>
      <c r="BP745" s="98"/>
      <c r="BQ745" s="98"/>
      <c r="BR745" s="98"/>
      <c r="BS745" s="98"/>
      <c r="BT745" s="98"/>
      <c r="BU745" s="98"/>
      <c r="BV745" s="98"/>
      <c r="BW745" s="98"/>
      <c r="BX745" s="98"/>
      <c r="BY745" s="98"/>
      <c r="BZ745" s="98"/>
      <c r="CA745" s="98"/>
      <c r="CB745" s="98"/>
      <c r="CC745" s="98"/>
      <c r="CD745" s="98"/>
      <c r="CE745" s="98"/>
      <c r="CF745" s="98"/>
      <c r="CG745" s="98"/>
      <c r="CH745" s="98"/>
      <c r="CI745" s="98"/>
      <c r="CJ745" s="98"/>
      <c r="CK745" s="98"/>
      <c r="CL745" s="98"/>
      <c r="CM745" s="98"/>
      <c r="CN745" s="98"/>
      <c r="CO745" s="98"/>
      <c r="CP745" s="98"/>
      <c r="CQ745" s="98"/>
      <c r="CR745" s="98"/>
      <c r="CS745" s="98"/>
      <c r="CT745" s="98"/>
      <c r="CU745" s="98"/>
      <c r="CV745" s="98"/>
      <c r="CW745" s="98"/>
      <c r="CX745" s="98"/>
      <c r="CY745" s="98"/>
      <c r="CZ745" s="98"/>
      <c r="DA745" s="98"/>
      <c r="DB745" s="98"/>
      <c r="DC745" s="98"/>
      <c r="DD745" s="98"/>
      <c r="DE745" s="98"/>
      <c r="DF745" s="98"/>
      <c r="DG745" s="98"/>
      <c r="DH745" s="98"/>
      <c r="DI745" s="98"/>
      <c r="DJ745" s="98"/>
      <c r="DK745" s="98"/>
      <c r="DL745" s="98"/>
      <c r="DM745" s="98"/>
      <c r="DN745" s="98"/>
      <c r="DO745" s="98"/>
      <c r="DP745" s="98"/>
      <c r="DQ745" s="98"/>
      <c r="DR745" s="98"/>
      <c r="DS745" s="98"/>
      <c r="DT745" s="98"/>
      <c r="DU745" s="98"/>
      <c r="DV745" s="98"/>
      <c r="DW745" s="98"/>
      <c r="DX745" s="98"/>
      <c r="DY745" s="98"/>
      <c r="DZ745" s="98"/>
      <c r="EA745" s="98"/>
      <c r="EB745" s="98"/>
      <c r="EC745" s="98"/>
      <c r="ED745" s="98"/>
      <c r="EE745" s="98"/>
      <c r="EF745" s="98"/>
      <c r="EG745" s="98"/>
      <c r="EH745" s="98"/>
      <c r="EI745" s="98"/>
      <c r="EJ745" s="98"/>
      <c r="EK745" s="98"/>
      <c r="EL745" s="98"/>
      <c r="EM745" s="98"/>
      <c r="EN745" s="98"/>
      <c r="EO745" s="98"/>
      <c r="EP745" s="98"/>
      <c r="EQ745" s="98"/>
      <c r="ER745" s="98"/>
      <c r="ES745" s="98"/>
      <c r="ET745" s="98"/>
      <c r="EU745" s="98"/>
      <c r="EV745" s="98"/>
      <c r="EW745" s="98"/>
      <c r="EX745" s="98"/>
      <c r="EY745" s="98"/>
      <c r="EZ745" s="98"/>
      <c r="FA745" s="98"/>
      <c r="FB745" s="98"/>
      <c r="FC745" s="98"/>
      <c r="FD745" s="98"/>
      <c r="FE745" s="98"/>
      <c r="FF745" s="98"/>
      <c r="FG745" s="98"/>
      <c r="FH745" s="98"/>
      <c r="FI745" s="98"/>
      <c r="FJ745" s="98"/>
      <c r="FK745" s="98"/>
      <c r="FL745" s="98"/>
      <c r="FM745" s="98"/>
      <c r="FN745" s="98"/>
      <c r="FO745" s="98"/>
      <c r="FP745" s="98"/>
      <c r="FQ745" s="98"/>
      <c r="FR745" s="98"/>
      <c r="FS745" s="98"/>
      <c r="FT745" s="98"/>
      <c r="FU745" s="98"/>
      <c r="FV745" s="98"/>
      <c r="FW745" s="98"/>
      <c r="FX745" s="98"/>
      <c r="FY745" s="98"/>
      <c r="FZ745" s="98"/>
      <c r="GA745" s="98"/>
      <c r="GB745" s="98"/>
      <c r="GC745" s="98"/>
      <c r="GD745" s="98"/>
      <c r="GE745" s="98"/>
      <c r="GF745" s="98"/>
      <c r="GG745" s="98"/>
      <c r="GH745" s="98"/>
      <c r="GI745" s="98"/>
      <c r="GJ745" s="98"/>
      <c r="GK745" s="98"/>
      <c r="GL745" s="98"/>
      <c r="GM745" s="98"/>
      <c r="GN745" s="98"/>
      <c r="GO745" s="98"/>
      <c r="GP745" s="98"/>
      <c r="GQ745" s="98"/>
      <c r="GR745" s="98"/>
      <c r="GS745" s="98"/>
      <c r="GT745" s="98"/>
      <c r="GU745" s="98"/>
      <c r="GV745" s="98"/>
      <c r="GW745" s="98"/>
      <c r="GX745" s="98"/>
      <c r="GY745" s="98"/>
      <c r="GZ745" s="98"/>
      <c r="HA745" s="98"/>
      <c r="HB745" s="98"/>
      <c r="HC745" s="98"/>
      <c r="HD745" s="98"/>
      <c r="HE745" s="98"/>
      <c r="HF745" s="98"/>
      <c r="HG745" s="98"/>
      <c r="HH745" s="98"/>
      <c r="HI745" s="98"/>
      <c r="HJ745" s="98"/>
      <c r="HK745" s="98"/>
      <c r="HL745" s="98"/>
      <c r="HM745" s="98"/>
      <c r="HN745" s="98"/>
      <c r="HO745" s="98"/>
      <c r="HP745" s="98"/>
      <c r="HQ745" s="98"/>
      <c r="HR745" s="98"/>
      <c r="HS745" s="98"/>
      <c r="HT745" s="98"/>
    </row>
    <row r="746" spans="1:228" ht="15">
      <c r="A746" s="139" t="s">
        <v>1157</v>
      </c>
      <c r="B746" s="219" t="s">
        <v>1158</v>
      </c>
      <c r="C746" s="8">
        <v>64.4</v>
      </c>
      <c r="D746" s="27">
        <v>94.02</v>
      </c>
      <c r="E746" s="28">
        <v>77.28</v>
      </c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  <c r="AA746" s="98"/>
      <c r="AB746" s="98"/>
      <c r="AC746" s="98"/>
      <c r="AD746" s="98"/>
      <c r="AE746" s="98"/>
      <c r="AF746" s="98"/>
      <c r="AG746" s="98"/>
      <c r="AH746" s="98"/>
      <c r="AI746" s="98"/>
      <c r="AJ746" s="98"/>
      <c r="AK746" s="98"/>
      <c r="AL746" s="98"/>
      <c r="AM746" s="98"/>
      <c r="AN746" s="98"/>
      <c r="AO746" s="98"/>
      <c r="AP746" s="98"/>
      <c r="AQ746" s="98"/>
      <c r="AR746" s="98"/>
      <c r="AS746" s="98"/>
      <c r="AT746" s="98"/>
      <c r="AU746" s="98"/>
      <c r="AV746" s="98"/>
      <c r="AW746" s="98"/>
      <c r="AX746" s="98"/>
      <c r="AY746" s="98"/>
      <c r="AZ746" s="98"/>
      <c r="BA746" s="98"/>
      <c r="BB746" s="98"/>
      <c r="BC746" s="98"/>
      <c r="BD746" s="98"/>
      <c r="BE746" s="98"/>
      <c r="BF746" s="98"/>
      <c r="BG746" s="98"/>
      <c r="BH746" s="98"/>
      <c r="BI746" s="98"/>
      <c r="BJ746" s="98"/>
      <c r="BK746" s="98"/>
      <c r="BL746" s="98"/>
      <c r="BM746" s="98"/>
      <c r="BN746" s="98"/>
      <c r="BO746" s="98"/>
      <c r="BP746" s="98"/>
      <c r="BQ746" s="98"/>
      <c r="BR746" s="98"/>
      <c r="BS746" s="98"/>
      <c r="BT746" s="98"/>
      <c r="BU746" s="98"/>
      <c r="BV746" s="98"/>
      <c r="BW746" s="98"/>
      <c r="BX746" s="98"/>
      <c r="BY746" s="98"/>
      <c r="BZ746" s="98"/>
      <c r="CA746" s="98"/>
      <c r="CB746" s="98"/>
      <c r="CC746" s="98"/>
      <c r="CD746" s="98"/>
      <c r="CE746" s="98"/>
      <c r="CF746" s="98"/>
      <c r="CG746" s="98"/>
      <c r="CH746" s="98"/>
      <c r="CI746" s="98"/>
      <c r="CJ746" s="98"/>
      <c r="CK746" s="98"/>
      <c r="CL746" s="98"/>
      <c r="CM746" s="98"/>
      <c r="CN746" s="98"/>
      <c r="CO746" s="98"/>
      <c r="CP746" s="98"/>
      <c r="CQ746" s="98"/>
      <c r="CR746" s="98"/>
      <c r="CS746" s="98"/>
      <c r="CT746" s="98"/>
      <c r="CU746" s="98"/>
      <c r="CV746" s="98"/>
      <c r="CW746" s="98"/>
      <c r="CX746" s="98"/>
      <c r="CY746" s="98"/>
      <c r="CZ746" s="98"/>
      <c r="DA746" s="98"/>
      <c r="DB746" s="98"/>
      <c r="DC746" s="98"/>
      <c r="DD746" s="98"/>
      <c r="DE746" s="98"/>
      <c r="DF746" s="98"/>
      <c r="DG746" s="98"/>
      <c r="DH746" s="98"/>
      <c r="DI746" s="98"/>
      <c r="DJ746" s="98"/>
      <c r="DK746" s="98"/>
      <c r="DL746" s="98"/>
      <c r="DM746" s="98"/>
      <c r="DN746" s="98"/>
      <c r="DO746" s="98"/>
      <c r="DP746" s="98"/>
      <c r="DQ746" s="98"/>
      <c r="DR746" s="98"/>
      <c r="DS746" s="98"/>
      <c r="DT746" s="98"/>
      <c r="DU746" s="98"/>
      <c r="DV746" s="98"/>
      <c r="DW746" s="98"/>
      <c r="DX746" s="98"/>
      <c r="DY746" s="98"/>
      <c r="DZ746" s="98"/>
      <c r="EA746" s="98"/>
      <c r="EB746" s="98"/>
      <c r="EC746" s="98"/>
      <c r="ED746" s="98"/>
      <c r="EE746" s="98"/>
      <c r="EF746" s="98"/>
      <c r="EG746" s="98"/>
      <c r="EH746" s="98"/>
      <c r="EI746" s="98"/>
      <c r="EJ746" s="98"/>
      <c r="EK746" s="98"/>
      <c r="EL746" s="98"/>
      <c r="EM746" s="98"/>
      <c r="EN746" s="98"/>
      <c r="EO746" s="98"/>
      <c r="EP746" s="98"/>
      <c r="EQ746" s="98"/>
      <c r="ER746" s="98"/>
      <c r="ES746" s="98"/>
      <c r="ET746" s="98"/>
      <c r="EU746" s="98"/>
      <c r="EV746" s="98"/>
      <c r="EW746" s="98"/>
      <c r="EX746" s="98"/>
      <c r="EY746" s="98"/>
      <c r="EZ746" s="98"/>
      <c r="FA746" s="98"/>
      <c r="FB746" s="98"/>
      <c r="FC746" s="98"/>
      <c r="FD746" s="98"/>
      <c r="FE746" s="98"/>
      <c r="FF746" s="98"/>
      <c r="FG746" s="98"/>
      <c r="FH746" s="98"/>
      <c r="FI746" s="98"/>
      <c r="FJ746" s="98"/>
      <c r="FK746" s="98"/>
      <c r="FL746" s="98"/>
      <c r="FM746" s="98"/>
      <c r="FN746" s="98"/>
      <c r="FO746" s="98"/>
      <c r="FP746" s="98"/>
      <c r="FQ746" s="98"/>
      <c r="FR746" s="98"/>
      <c r="FS746" s="98"/>
      <c r="FT746" s="98"/>
      <c r="FU746" s="98"/>
      <c r="FV746" s="98"/>
      <c r="FW746" s="98"/>
      <c r="FX746" s="98"/>
      <c r="FY746" s="98"/>
      <c r="FZ746" s="98"/>
      <c r="GA746" s="98"/>
      <c r="GB746" s="98"/>
      <c r="GC746" s="98"/>
      <c r="GD746" s="98"/>
      <c r="GE746" s="98"/>
      <c r="GF746" s="98"/>
      <c r="GG746" s="98"/>
      <c r="GH746" s="98"/>
      <c r="GI746" s="98"/>
      <c r="GJ746" s="98"/>
      <c r="GK746" s="98"/>
      <c r="GL746" s="98"/>
      <c r="GM746" s="98"/>
      <c r="GN746" s="98"/>
      <c r="GO746" s="98"/>
      <c r="GP746" s="98"/>
      <c r="GQ746" s="98"/>
      <c r="GR746" s="98"/>
      <c r="GS746" s="98"/>
      <c r="GT746" s="98"/>
      <c r="GU746" s="98"/>
      <c r="GV746" s="98"/>
      <c r="GW746" s="98"/>
      <c r="GX746" s="98"/>
      <c r="GY746" s="98"/>
      <c r="GZ746" s="98"/>
      <c r="HA746" s="98"/>
      <c r="HB746" s="98"/>
      <c r="HC746" s="98"/>
      <c r="HD746" s="98"/>
      <c r="HE746" s="98"/>
      <c r="HF746" s="98"/>
      <c r="HG746" s="98"/>
      <c r="HH746" s="98"/>
      <c r="HI746" s="98"/>
      <c r="HJ746" s="98"/>
      <c r="HK746" s="98"/>
      <c r="HL746" s="98"/>
      <c r="HM746" s="98"/>
      <c r="HN746" s="98"/>
      <c r="HO746" s="98"/>
      <c r="HP746" s="98"/>
      <c r="HQ746" s="98"/>
      <c r="HR746" s="98"/>
      <c r="HS746" s="98"/>
      <c r="HT746" s="98"/>
    </row>
    <row r="747" spans="1:228" ht="15">
      <c r="A747" s="139" t="s">
        <v>1159</v>
      </c>
      <c r="B747" s="219" t="s">
        <v>1160</v>
      </c>
      <c r="C747" s="8">
        <v>30.8</v>
      </c>
      <c r="D747" s="27">
        <v>44.97</v>
      </c>
      <c r="E747" s="28">
        <v>36.96</v>
      </c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  <c r="AA747" s="98"/>
      <c r="AB747" s="98"/>
      <c r="AC747" s="98"/>
      <c r="AD747" s="98"/>
      <c r="AE747" s="98"/>
      <c r="AF747" s="98"/>
      <c r="AG747" s="98"/>
      <c r="AH747" s="98"/>
      <c r="AI747" s="98"/>
      <c r="AJ747" s="98"/>
      <c r="AK747" s="98"/>
      <c r="AL747" s="98"/>
      <c r="AM747" s="98"/>
      <c r="AN747" s="98"/>
      <c r="AO747" s="98"/>
      <c r="AP747" s="98"/>
      <c r="AQ747" s="98"/>
      <c r="AR747" s="98"/>
      <c r="AS747" s="98"/>
      <c r="AT747" s="98"/>
      <c r="AU747" s="98"/>
      <c r="AV747" s="98"/>
      <c r="AW747" s="98"/>
      <c r="AX747" s="98"/>
      <c r="AY747" s="98"/>
      <c r="AZ747" s="98"/>
      <c r="BA747" s="98"/>
      <c r="BB747" s="98"/>
      <c r="BC747" s="98"/>
      <c r="BD747" s="98"/>
      <c r="BE747" s="98"/>
      <c r="BF747" s="98"/>
      <c r="BG747" s="98"/>
      <c r="BH747" s="98"/>
      <c r="BI747" s="98"/>
      <c r="BJ747" s="98"/>
      <c r="BK747" s="98"/>
      <c r="BL747" s="98"/>
      <c r="BM747" s="98"/>
      <c r="BN747" s="98"/>
      <c r="BO747" s="98"/>
      <c r="BP747" s="98"/>
      <c r="BQ747" s="98"/>
      <c r="BR747" s="98"/>
      <c r="BS747" s="98"/>
      <c r="BT747" s="98"/>
      <c r="BU747" s="98"/>
      <c r="BV747" s="98"/>
      <c r="BW747" s="98"/>
      <c r="BX747" s="98"/>
      <c r="BY747" s="98"/>
      <c r="BZ747" s="98"/>
      <c r="CA747" s="98"/>
      <c r="CB747" s="98"/>
      <c r="CC747" s="98"/>
      <c r="CD747" s="98"/>
      <c r="CE747" s="98"/>
      <c r="CF747" s="98"/>
      <c r="CG747" s="98"/>
      <c r="CH747" s="98"/>
      <c r="CI747" s="98"/>
      <c r="CJ747" s="98"/>
      <c r="CK747" s="98"/>
      <c r="CL747" s="98"/>
      <c r="CM747" s="98"/>
      <c r="CN747" s="98"/>
      <c r="CO747" s="98"/>
      <c r="CP747" s="98"/>
      <c r="CQ747" s="98"/>
      <c r="CR747" s="98"/>
      <c r="CS747" s="98"/>
      <c r="CT747" s="98"/>
      <c r="CU747" s="98"/>
      <c r="CV747" s="98"/>
      <c r="CW747" s="98"/>
      <c r="CX747" s="98"/>
      <c r="CY747" s="98"/>
      <c r="CZ747" s="98"/>
      <c r="DA747" s="98"/>
      <c r="DB747" s="98"/>
      <c r="DC747" s="98"/>
      <c r="DD747" s="98"/>
      <c r="DE747" s="98"/>
      <c r="DF747" s="98"/>
      <c r="DG747" s="98"/>
      <c r="DH747" s="98"/>
      <c r="DI747" s="98"/>
      <c r="DJ747" s="98"/>
      <c r="DK747" s="98"/>
      <c r="DL747" s="98"/>
      <c r="DM747" s="98"/>
      <c r="DN747" s="98"/>
      <c r="DO747" s="98"/>
      <c r="DP747" s="98"/>
      <c r="DQ747" s="98"/>
      <c r="DR747" s="98"/>
      <c r="DS747" s="98"/>
      <c r="DT747" s="98"/>
      <c r="DU747" s="98"/>
      <c r="DV747" s="98"/>
      <c r="DW747" s="98"/>
      <c r="DX747" s="98"/>
      <c r="DY747" s="98"/>
      <c r="DZ747" s="98"/>
      <c r="EA747" s="98"/>
      <c r="EB747" s="98"/>
      <c r="EC747" s="98"/>
      <c r="ED747" s="98"/>
      <c r="EE747" s="98"/>
      <c r="EF747" s="98"/>
      <c r="EG747" s="98"/>
      <c r="EH747" s="98"/>
      <c r="EI747" s="98"/>
      <c r="EJ747" s="98"/>
      <c r="EK747" s="98"/>
      <c r="EL747" s="98"/>
      <c r="EM747" s="98"/>
      <c r="EN747" s="98"/>
      <c r="EO747" s="98"/>
      <c r="EP747" s="98"/>
      <c r="EQ747" s="98"/>
      <c r="ER747" s="98"/>
      <c r="ES747" s="98"/>
      <c r="ET747" s="98"/>
      <c r="EU747" s="98"/>
      <c r="EV747" s="98"/>
      <c r="EW747" s="98"/>
      <c r="EX747" s="98"/>
      <c r="EY747" s="98"/>
      <c r="EZ747" s="98"/>
      <c r="FA747" s="98"/>
      <c r="FB747" s="98"/>
      <c r="FC747" s="98"/>
      <c r="FD747" s="98"/>
      <c r="FE747" s="98"/>
      <c r="FF747" s="98"/>
      <c r="FG747" s="98"/>
      <c r="FH747" s="98"/>
      <c r="FI747" s="98"/>
      <c r="FJ747" s="98"/>
      <c r="FK747" s="98"/>
      <c r="FL747" s="98"/>
      <c r="FM747" s="98"/>
      <c r="FN747" s="98"/>
      <c r="FO747" s="98"/>
      <c r="FP747" s="98"/>
      <c r="FQ747" s="98"/>
      <c r="FR747" s="98"/>
      <c r="FS747" s="98"/>
      <c r="FT747" s="98"/>
      <c r="FU747" s="98"/>
      <c r="FV747" s="98"/>
      <c r="FW747" s="98"/>
      <c r="FX747" s="98"/>
      <c r="FY747" s="98"/>
      <c r="FZ747" s="98"/>
      <c r="GA747" s="98"/>
      <c r="GB747" s="98"/>
      <c r="GC747" s="98"/>
      <c r="GD747" s="98"/>
      <c r="GE747" s="98"/>
      <c r="GF747" s="98"/>
      <c r="GG747" s="98"/>
      <c r="GH747" s="98"/>
      <c r="GI747" s="98"/>
      <c r="GJ747" s="98"/>
      <c r="GK747" s="98"/>
      <c r="GL747" s="98"/>
      <c r="GM747" s="98"/>
      <c r="GN747" s="98"/>
      <c r="GO747" s="98"/>
      <c r="GP747" s="98"/>
      <c r="GQ747" s="98"/>
      <c r="GR747" s="98"/>
      <c r="GS747" s="98"/>
      <c r="GT747" s="98"/>
      <c r="GU747" s="98"/>
      <c r="GV747" s="98"/>
      <c r="GW747" s="98"/>
      <c r="GX747" s="98"/>
      <c r="GY747" s="98"/>
      <c r="GZ747" s="98"/>
      <c r="HA747" s="98"/>
      <c r="HB747" s="98"/>
      <c r="HC747" s="98"/>
      <c r="HD747" s="98"/>
      <c r="HE747" s="98"/>
      <c r="HF747" s="98"/>
      <c r="HG747" s="98"/>
      <c r="HH747" s="98"/>
      <c r="HI747" s="98"/>
      <c r="HJ747" s="98"/>
      <c r="HK747" s="98"/>
      <c r="HL747" s="98"/>
      <c r="HM747" s="98"/>
      <c r="HN747" s="98"/>
      <c r="HO747" s="98"/>
      <c r="HP747" s="98"/>
      <c r="HQ747" s="98"/>
      <c r="HR747" s="98"/>
      <c r="HS747" s="98"/>
      <c r="HT747" s="98"/>
    </row>
    <row r="748" spans="1:228" ht="15">
      <c r="A748" s="139" t="s">
        <v>1161</v>
      </c>
      <c r="B748" s="219" t="s">
        <v>1162</v>
      </c>
      <c r="C748" s="8">
        <v>100</v>
      </c>
      <c r="D748" s="27">
        <f>C748*1.46</f>
        <v>146</v>
      </c>
      <c r="E748" s="28">
        <f>C748*1.2</f>
        <v>120</v>
      </c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  <c r="AA748" s="98"/>
      <c r="AB748" s="98"/>
      <c r="AC748" s="98"/>
      <c r="AD748" s="98"/>
      <c r="AE748" s="98"/>
      <c r="AF748" s="98"/>
      <c r="AG748" s="98"/>
      <c r="AH748" s="98"/>
      <c r="AI748" s="98"/>
      <c r="AJ748" s="98"/>
      <c r="AK748" s="98"/>
      <c r="AL748" s="98"/>
      <c r="AM748" s="98"/>
      <c r="AN748" s="98"/>
      <c r="AO748" s="98"/>
      <c r="AP748" s="98"/>
      <c r="AQ748" s="98"/>
      <c r="AR748" s="98"/>
      <c r="AS748" s="98"/>
      <c r="AT748" s="98"/>
      <c r="AU748" s="98"/>
      <c r="AV748" s="98"/>
      <c r="AW748" s="98"/>
      <c r="AX748" s="98"/>
      <c r="AY748" s="98"/>
      <c r="AZ748" s="98"/>
      <c r="BA748" s="98"/>
      <c r="BB748" s="98"/>
      <c r="BC748" s="98"/>
      <c r="BD748" s="98"/>
      <c r="BE748" s="98"/>
      <c r="BF748" s="98"/>
      <c r="BG748" s="98"/>
      <c r="BH748" s="98"/>
      <c r="BI748" s="98"/>
      <c r="BJ748" s="98"/>
      <c r="BK748" s="98"/>
      <c r="BL748" s="98"/>
      <c r="BM748" s="98"/>
      <c r="BN748" s="98"/>
      <c r="BO748" s="98"/>
      <c r="BP748" s="98"/>
      <c r="BQ748" s="98"/>
      <c r="BR748" s="98"/>
      <c r="BS748" s="98"/>
      <c r="BT748" s="98"/>
      <c r="BU748" s="98"/>
      <c r="BV748" s="98"/>
      <c r="BW748" s="98"/>
      <c r="BX748" s="98"/>
      <c r="BY748" s="98"/>
      <c r="BZ748" s="98"/>
      <c r="CA748" s="98"/>
      <c r="CB748" s="98"/>
      <c r="CC748" s="98"/>
      <c r="CD748" s="98"/>
      <c r="CE748" s="98"/>
      <c r="CF748" s="98"/>
      <c r="CG748" s="98"/>
      <c r="CH748" s="98"/>
      <c r="CI748" s="98"/>
      <c r="CJ748" s="98"/>
      <c r="CK748" s="98"/>
      <c r="CL748" s="98"/>
      <c r="CM748" s="98"/>
      <c r="CN748" s="98"/>
      <c r="CO748" s="98"/>
      <c r="CP748" s="98"/>
      <c r="CQ748" s="98"/>
      <c r="CR748" s="98"/>
      <c r="CS748" s="98"/>
      <c r="CT748" s="98"/>
      <c r="CU748" s="98"/>
      <c r="CV748" s="98"/>
      <c r="CW748" s="98"/>
      <c r="CX748" s="98"/>
      <c r="CY748" s="98"/>
      <c r="CZ748" s="98"/>
      <c r="DA748" s="98"/>
      <c r="DB748" s="98"/>
      <c r="DC748" s="98"/>
      <c r="DD748" s="98"/>
      <c r="DE748" s="98"/>
      <c r="DF748" s="98"/>
      <c r="DG748" s="98"/>
      <c r="DH748" s="98"/>
      <c r="DI748" s="98"/>
      <c r="DJ748" s="98"/>
      <c r="DK748" s="98"/>
      <c r="DL748" s="98"/>
      <c r="DM748" s="98"/>
      <c r="DN748" s="98"/>
      <c r="DO748" s="98"/>
      <c r="DP748" s="98"/>
      <c r="DQ748" s="98"/>
      <c r="DR748" s="98"/>
      <c r="DS748" s="98"/>
      <c r="DT748" s="98"/>
      <c r="DU748" s="98"/>
      <c r="DV748" s="98"/>
      <c r="DW748" s="98"/>
      <c r="DX748" s="98"/>
      <c r="DY748" s="98"/>
      <c r="DZ748" s="98"/>
      <c r="EA748" s="98"/>
      <c r="EB748" s="98"/>
      <c r="EC748" s="98"/>
      <c r="ED748" s="98"/>
      <c r="EE748" s="98"/>
      <c r="EF748" s="98"/>
      <c r="EG748" s="98"/>
      <c r="EH748" s="98"/>
      <c r="EI748" s="98"/>
      <c r="EJ748" s="98"/>
      <c r="EK748" s="98"/>
      <c r="EL748" s="98"/>
      <c r="EM748" s="98"/>
      <c r="EN748" s="98"/>
      <c r="EO748" s="98"/>
      <c r="EP748" s="98"/>
      <c r="EQ748" s="98"/>
      <c r="ER748" s="98"/>
      <c r="ES748" s="98"/>
      <c r="ET748" s="98"/>
      <c r="EU748" s="98"/>
      <c r="EV748" s="98"/>
      <c r="EW748" s="98"/>
      <c r="EX748" s="98"/>
      <c r="EY748" s="98"/>
      <c r="EZ748" s="98"/>
      <c r="FA748" s="98"/>
      <c r="FB748" s="98"/>
      <c r="FC748" s="98"/>
      <c r="FD748" s="98"/>
      <c r="FE748" s="98"/>
      <c r="FF748" s="98"/>
      <c r="FG748" s="98"/>
      <c r="FH748" s="98"/>
      <c r="FI748" s="98"/>
      <c r="FJ748" s="98"/>
      <c r="FK748" s="98"/>
      <c r="FL748" s="98"/>
      <c r="FM748" s="98"/>
      <c r="FN748" s="98"/>
      <c r="FO748" s="98"/>
      <c r="FP748" s="98"/>
      <c r="FQ748" s="98"/>
      <c r="FR748" s="98"/>
      <c r="FS748" s="98"/>
      <c r="FT748" s="98"/>
      <c r="FU748" s="98"/>
      <c r="FV748" s="98"/>
      <c r="FW748" s="98"/>
      <c r="FX748" s="98"/>
      <c r="FY748" s="98"/>
      <c r="FZ748" s="98"/>
      <c r="GA748" s="98"/>
      <c r="GB748" s="98"/>
      <c r="GC748" s="98"/>
      <c r="GD748" s="98"/>
      <c r="GE748" s="98"/>
      <c r="GF748" s="98"/>
      <c r="GG748" s="98"/>
      <c r="GH748" s="98"/>
      <c r="GI748" s="98"/>
      <c r="GJ748" s="98"/>
      <c r="GK748" s="98"/>
      <c r="GL748" s="98"/>
      <c r="GM748" s="98"/>
      <c r="GN748" s="98"/>
      <c r="GO748" s="98"/>
      <c r="GP748" s="98"/>
      <c r="GQ748" s="98"/>
      <c r="GR748" s="98"/>
      <c r="GS748" s="98"/>
      <c r="GT748" s="98"/>
      <c r="GU748" s="98"/>
      <c r="GV748" s="98"/>
      <c r="GW748" s="98"/>
      <c r="GX748" s="98"/>
      <c r="GY748" s="98"/>
      <c r="GZ748" s="98"/>
      <c r="HA748" s="98"/>
      <c r="HB748" s="98"/>
      <c r="HC748" s="98"/>
      <c r="HD748" s="98"/>
      <c r="HE748" s="98"/>
      <c r="HF748" s="98"/>
      <c r="HG748" s="98"/>
      <c r="HH748" s="98"/>
      <c r="HI748" s="98"/>
      <c r="HJ748" s="98"/>
      <c r="HK748" s="98"/>
      <c r="HL748" s="98"/>
      <c r="HM748" s="98"/>
      <c r="HN748" s="98"/>
      <c r="HO748" s="98"/>
      <c r="HP748" s="98"/>
      <c r="HQ748" s="98"/>
      <c r="HR748" s="98"/>
      <c r="HS748" s="98"/>
      <c r="HT748" s="98"/>
    </row>
    <row r="749" spans="1:228" ht="15">
      <c r="A749" s="139" t="s">
        <v>1163</v>
      </c>
      <c r="B749" s="219" t="s">
        <v>1164</v>
      </c>
      <c r="C749" s="8">
        <v>54.6</v>
      </c>
      <c r="D749" s="27">
        <v>79.72</v>
      </c>
      <c r="E749" s="28">
        <v>65.52</v>
      </c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  <c r="AA749" s="98"/>
      <c r="AB749" s="98"/>
      <c r="AC749" s="98"/>
      <c r="AD749" s="98"/>
      <c r="AE749" s="98"/>
      <c r="AF749" s="98"/>
      <c r="AG749" s="98"/>
      <c r="AH749" s="98"/>
      <c r="AI749" s="98"/>
      <c r="AJ749" s="98"/>
      <c r="AK749" s="98"/>
      <c r="AL749" s="98"/>
      <c r="AM749" s="98"/>
      <c r="AN749" s="98"/>
      <c r="AO749" s="98"/>
      <c r="AP749" s="98"/>
      <c r="AQ749" s="98"/>
      <c r="AR749" s="98"/>
      <c r="AS749" s="98"/>
      <c r="AT749" s="98"/>
      <c r="AU749" s="98"/>
      <c r="AV749" s="98"/>
      <c r="AW749" s="98"/>
      <c r="AX749" s="98"/>
      <c r="AY749" s="98"/>
      <c r="AZ749" s="98"/>
      <c r="BA749" s="98"/>
      <c r="BB749" s="98"/>
      <c r="BC749" s="98"/>
      <c r="BD749" s="98"/>
      <c r="BE749" s="98"/>
      <c r="BF749" s="98"/>
      <c r="BG749" s="98"/>
      <c r="BH749" s="98"/>
      <c r="BI749" s="98"/>
      <c r="BJ749" s="98"/>
      <c r="BK749" s="98"/>
      <c r="BL749" s="98"/>
      <c r="BM749" s="98"/>
      <c r="BN749" s="98"/>
      <c r="BO749" s="98"/>
      <c r="BP749" s="98"/>
      <c r="BQ749" s="98"/>
      <c r="BR749" s="98"/>
      <c r="BS749" s="98"/>
      <c r="BT749" s="98"/>
      <c r="BU749" s="98"/>
      <c r="BV749" s="98"/>
      <c r="BW749" s="98"/>
      <c r="BX749" s="98"/>
      <c r="BY749" s="98"/>
      <c r="BZ749" s="98"/>
      <c r="CA749" s="98"/>
      <c r="CB749" s="98"/>
      <c r="CC749" s="98"/>
      <c r="CD749" s="98"/>
      <c r="CE749" s="98"/>
      <c r="CF749" s="98"/>
      <c r="CG749" s="98"/>
      <c r="CH749" s="98"/>
      <c r="CI749" s="98"/>
      <c r="CJ749" s="98"/>
      <c r="CK749" s="98"/>
      <c r="CL749" s="98"/>
      <c r="CM749" s="98"/>
      <c r="CN749" s="98"/>
      <c r="CO749" s="98"/>
      <c r="CP749" s="98"/>
      <c r="CQ749" s="98"/>
      <c r="CR749" s="98"/>
      <c r="CS749" s="98"/>
      <c r="CT749" s="98"/>
      <c r="CU749" s="98"/>
      <c r="CV749" s="98"/>
      <c r="CW749" s="98"/>
      <c r="CX749" s="98"/>
      <c r="CY749" s="98"/>
      <c r="CZ749" s="98"/>
      <c r="DA749" s="98"/>
      <c r="DB749" s="98"/>
      <c r="DC749" s="98"/>
      <c r="DD749" s="98"/>
      <c r="DE749" s="98"/>
      <c r="DF749" s="98"/>
      <c r="DG749" s="98"/>
      <c r="DH749" s="98"/>
      <c r="DI749" s="98"/>
      <c r="DJ749" s="98"/>
      <c r="DK749" s="98"/>
      <c r="DL749" s="98"/>
      <c r="DM749" s="98"/>
      <c r="DN749" s="98"/>
      <c r="DO749" s="98"/>
      <c r="DP749" s="98"/>
      <c r="DQ749" s="98"/>
      <c r="DR749" s="98"/>
      <c r="DS749" s="98"/>
      <c r="DT749" s="98"/>
      <c r="DU749" s="98"/>
      <c r="DV749" s="98"/>
      <c r="DW749" s="98"/>
      <c r="DX749" s="98"/>
      <c r="DY749" s="98"/>
      <c r="DZ749" s="98"/>
      <c r="EA749" s="98"/>
      <c r="EB749" s="98"/>
      <c r="EC749" s="98"/>
      <c r="ED749" s="98"/>
      <c r="EE749" s="98"/>
      <c r="EF749" s="98"/>
      <c r="EG749" s="98"/>
      <c r="EH749" s="98"/>
      <c r="EI749" s="98"/>
      <c r="EJ749" s="98"/>
      <c r="EK749" s="98"/>
      <c r="EL749" s="98"/>
      <c r="EM749" s="98"/>
      <c r="EN749" s="98"/>
      <c r="EO749" s="98"/>
      <c r="EP749" s="98"/>
      <c r="EQ749" s="98"/>
      <c r="ER749" s="98"/>
      <c r="ES749" s="98"/>
      <c r="ET749" s="98"/>
      <c r="EU749" s="98"/>
      <c r="EV749" s="98"/>
      <c r="EW749" s="98"/>
      <c r="EX749" s="98"/>
      <c r="EY749" s="98"/>
      <c r="EZ749" s="98"/>
      <c r="FA749" s="98"/>
      <c r="FB749" s="98"/>
      <c r="FC749" s="98"/>
      <c r="FD749" s="98"/>
      <c r="FE749" s="98"/>
      <c r="FF749" s="98"/>
      <c r="FG749" s="98"/>
      <c r="FH749" s="98"/>
      <c r="FI749" s="98"/>
      <c r="FJ749" s="98"/>
      <c r="FK749" s="98"/>
      <c r="FL749" s="98"/>
      <c r="FM749" s="98"/>
      <c r="FN749" s="98"/>
      <c r="FO749" s="98"/>
      <c r="FP749" s="98"/>
      <c r="FQ749" s="98"/>
      <c r="FR749" s="98"/>
      <c r="FS749" s="98"/>
      <c r="FT749" s="98"/>
      <c r="FU749" s="98"/>
      <c r="FV749" s="98"/>
      <c r="FW749" s="98"/>
      <c r="FX749" s="98"/>
      <c r="FY749" s="98"/>
      <c r="FZ749" s="98"/>
      <c r="GA749" s="98"/>
      <c r="GB749" s="98"/>
      <c r="GC749" s="98"/>
      <c r="GD749" s="98"/>
      <c r="GE749" s="98"/>
      <c r="GF749" s="98"/>
      <c r="GG749" s="98"/>
      <c r="GH749" s="98"/>
      <c r="GI749" s="98"/>
      <c r="GJ749" s="98"/>
      <c r="GK749" s="98"/>
      <c r="GL749" s="98"/>
      <c r="GM749" s="98"/>
      <c r="GN749" s="98"/>
      <c r="GO749" s="98"/>
      <c r="GP749" s="98"/>
      <c r="GQ749" s="98"/>
      <c r="GR749" s="98"/>
      <c r="GS749" s="98"/>
      <c r="GT749" s="98"/>
      <c r="GU749" s="98"/>
      <c r="GV749" s="98"/>
      <c r="GW749" s="98"/>
      <c r="GX749" s="98"/>
      <c r="GY749" s="98"/>
      <c r="GZ749" s="98"/>
      <c r="HA749" s="98"/>
      <c r="HB749" s="98"/>
      <c r="HC749" s="98"/>
      <c r="HD749" s="98"/>
      <c r="HE749" s="98"/>
      <c r="HF749" s="98"/>
      <c r="HG749" s="98"/>
      <c r="HH749" s="98"/>
      <c r="HI749" s="98"/>
      <c r="HJ749" s="98"/>
      <c r="HK749" s="98"/>
      <c r="HL749" s="98"/>
      <c r="HM749" s="98"/>
      <c r="HN749" s="98"/>
      <c r="HO749" s="98"/>
      <c r="HP749" s="98"/>
      <c r="HQ749" s="98"/>
      <c r="HR749" s="98"/>
      <c r="HS749" s="98"/>
      <c r="HT749" s="98"/>
    </row>
    <row r="750" spans="1:228" ht="15">
      <c r="A750" s="139" t="s">
        <v>1165</v>
      </c>
      <c r="B750" s="219" t="s">
        <v>1166</v>
      </c>
      <c r="C750" s="8">
        <v>30.8</v>
      </c>
      <c r="D750" s="27">
        <v>44.97</v>
      </c>
      <c r="E750" s="28">
        <v>36.96</v>
      </c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  <c r="AA750" s="98"/>
      <c r="AB750" s="98"/>
      <c r="AC750" s="98"/>
      <c r="AD750" s="98"/>
      <c r="AE750" s="98"/>
      <c r="AF750" s="98"/>
      <c r="AG750" s="98"/>
      <c r="AH750" s="98"/>
      <c r="AI750" s="98"/>
      <c r="AJ750" s="98"/>
      <c r="AK750" s="98"/>
      <c r="AL750" s="98"/>
      <c r="AM750" s="98"/>
      <c r="AN750" s="98"/>
      <c r="AO750" s="98"/>
      <c r="AP750" s="98"/>
      <c r="AQ750" s="98"/>
      <c r="AR750" s="98"/>
      <c r="AS750" s="98"/>
      <c r="AT750" s="98"/>
      <c r="AU750" s="98"/>
      <c r="AV750" s="98"/>
      <c r="AW750" s="98"/>
      <c r="AX750" s="98"/>
      <c r="AY750" s="98"/>
      <c r="AZ750" s="98"/>
      <c r="BA750" s="98"/>
      <c r="BB750" s="98"/>
      <c r="BC750" s="98"/>
      <c r="BD750" s="98"/>
      <c r="BE750" s="98"/>
      <c r="BF750" s="98"/>
      <c r="BG750" s="98"/>
      <c r="BH750" s="98"/>
      <c r="BI750" s="98"/>
      <c r="BJ750" s="98"/>
      <c r="BK750" s="98"/>
      <c r="BL750" s="98"/>
      <c r="BM750" s="98"/>
      <c r="BN750" s="98"/>
      <c r="BO750" s="98"/>
      <c r="BP750" s="98"/>
      <c r="BQ750" s="98"/>
      <c r="BR750" s="98"/>
      <c r="BS750" s="98"/>
      <c r="BT750" s="98"/>
      <c r="BU750" s="98"/>
      <c r="BV750" s="98"/>
      <c r="BW750" s="98"/>
      <c r="BX750" s="98"/>
      <c r="BY750" s="98"/>
      <c r="BZ750" s="98"/>
      <c r="CA750" s="98"/>
      <c r="CB750" s="98"/>
      <c r="CC750" s="98"/>
      <c r="CD750" s="98"/>
      <c r="CE750" s="98"/>
      <c r="CF750" s="98"/>
      <c r="CG750" s="98"/>
      <c r="CH750" s="98"/>
      <c r="CI750" s="98"/>
      <c r="CJ750" s="98"/>
      <c r="CK750" s="98"/>
      <c r="CL750" s="98"/>
      <c r="CM750" s="98"/>
      <c r="CN750" s="98"/>
      <c r="CO750" s="98"/>
      <c r="CP750" s="98"/>
      <c r="CQ750" s="98"/>
      <c r="CR750" s="98"/>
      <c r="CS750" s="98"/>
      <c r="CT750" s="98"/>
      <c r="CU750" s="98"/>
      <c r="CV750" s="98"/>
      <c r="CW750" s="98"/>
      <c r="CX750" s="98"/>
      <c r="CY750" s="98"/>
      <c r="CZ750" s="98"/>
      <c r="DA750" s="98"/>
      <c r="DB750" s="98"/>
      <c r="DC750" s="98"/>
      <c r="DD750" s="98"/>
      <c r="DE750" s="98"/>
      <c r="DF750" s="98"/>
      <c r="DG750" s="98"/>
      <c r="DH750" s="98"/>
      <c r="DI750" s="98"/>
      <c r="DJ750" s="98"/>
      <c r="DK750" s="98"/>
      <c r="DL750" s="98"/>
      <c r="DM750" s="98"/>
      <c r="DN750" s="98"/>
      <c r="DO750" s="98"/>
      <c r="DP750" s="98"/>
      <c r="DQ750" s="98"/>
      <c r="DR750" s="98"/>
      <c r="DS750" s="98"/>
      <c r="DT750" s="98"/>
      <c r="DU750" s="98"/>
      <c r="DV750" s="98"/>
      <c r="DW750" s="98"/>
      <c r="DX750" s="98"/>
      <c r="DY750" s="98"/>
      <c r="DZ750" s="98"/>
      <c r="EA750" s="98"/>
      <c r="EB750" s="98"/>
      <c r="EC750" s="98"/>
      <c r="ED750" s="98"/>
      <c r="EE750" s="98"/>
      <c r="EF750" s="98"/>
      <c r="EG750" s="98"/>
      <c r="EH750" s="98"/>
      <c r="EI750" s="98"/>
      <c r="EJ750" s="98"/>
      <c r="EK750" s="98"/>
      <c r="EL750" s="98"/>
      <c r="EM750" s="98"/>
      <c r="EN750" s="98"/>
      <c r="EO750" s="98"/>
      <c r="EP750" s="98"/>
      <c r="EQ750" s="98"/>
      <c r="ER750" s="98"/>
      <c r="ES750" s="98"/>
      <c r="ET750" s="98"/>
      <c r="EU750" s="98"/>
      <c r="EV750" s="98"/>
      <c r="EW750" s="98"/>
      <c r="EX750" s="98"/>
      <c r="EY750" s="98"/>
      <c r="EZ750" s="98"/>
      <c r="FA750" s="98"/>
      <c r="FB750" s="98"/>
      <c r="FC750" s="98"/>
      <c r="FD750" s="98"/>
      <c r="FE750" s="98"/>
      <c r="FF750" s="98"/>
      <c r="FG750" s="98"/>
      <c r="FH750" s="98"/>
      <c r="FI750" s="98"/>
      <c r="FJ750" s="98"/>
      <c r="FK750" s="98"/>
      <c r="FL750" s="98"/>
      <c r="FM750" s="98"/>
      <c r="FN750" s="98"/>
      <c r="FO750" s="98"/>
      <c r="FP750" s="98"/>
      <c r="FQ750" s="98"/>
      <c r="FR750" s="98"/>
      <c r="FS750" s="98"/>
      <c r="FT750" s="98"/>
      <c r="FU750" s="98"/>
      <c r="FV750" s="98"/>
      <c r="FW750" s="98"/>
      <c r="FX750" s="98"/>
      <c r="FY750" s="98"/>
      <c r="FZ750" s="98"/>
      <c r="GA750" s="98"/>
      <c r="GB750" s="98"/>
      <c r="GC750" s="98"/>
      <c r="GD750" s="98"/>
      <c r="GE750" s="98"/>
      <c r="GF750" s="98"/>
      <c r="GG750" s="98"/>
      <c r="GH750" s="98"/>
      <c r="GI750" s="98"/>
      <c r="GJ750" s="98"/>
      <c r="GK750" s="98"/>
      <c r="GL750" s="98"/>
      <c r="GM750" s="98"/>
      <c r="GN750" s="98"/>
      <c r="GO750" s="98"/>
      <c r="GP750" s="98"/>
      <c r="GQ750" s="98"/>
      <c r="GR750" s="98"/>
      <c r="GS750" s="98"/>
      <c r="GT750" s="98"/>
      <c r="GU750" s="98"/>
      <c r="GV750" s="98"/>
      <c r="GW750" s="98"/>
      <c r="GX750" s="98"/>
      <c r="GY750" s="98"/>
      <c r="GZ750" s="98"/>
      <c r="HA750" s="98"/>
      <c r="HB750" s="98"/>
      <c r="HC750" s="98"/>
      <c r="HD750" s="98"/>
      <c r="HE750" s="98"/>
      <c r="HF750" s="98"/>
      <c r="HG750" s="98"/>
      <c r="HH750" s="98"/>
      <c r="HI750" s="98"/>
      <c r="HJ750" s="98"/>
      <c r="HK750" s="98"/>
      <c r="HL750" s="98"/>
      <c r="HM750" s="98"/>
      <c r="HN750" s="98"/>
      <c r="HO750" s="98"/>
      <c r="HP750" s="98"/>
      <c r="HQ750" s="98"/>
      <c r="HR750" s="98"/>
      <c r="HS750" s="98"/>
      <c r="HT750" s="98"/>
    </row>
    <row r="751" spans="1:228" ht="15">
      <c r="A751" s="139" t="s">
        <v>1167</v>
      </c>
      <c r="B751" s="219" t="s">
        <v>1168</v>
      </c>
      <c r="C751" s="8">
        <v>64.4</v>
      </c>
      <c r="D751" s="27">
        <v>94.02</v>
      </c>
      <c r="E751" s="28">
        <v>77.28</v>
      </c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  <c r="AA751" s="98"/>
      <c r="AB751" s="98"/>
      <c r="AC751" s="98"/>
      <c r="AD751" s="98"/>
      <c r="AE751" s="98"/>
      <c r="AF751" s="98"/>
      <c r="AG751" s="98"/>
      <c r="AH751" s="98"/>
      <c r="AI751" s="98"/>
      <c r="AJ751" s="98"/>
      <c r="AK751" s="98"/>
      <c r="AL751" s="98"/>
      <c r="AM751" s="98"/>
      <c r="AN751" s="98"/>
      <c r="AO751" s="98"/>
      <c r="AP751" s="98"/>
      <c r="AQ751" s="98"/>
      <c r="AR751" s="98"/>
      <c r="AS751" s="98"/>
      <c r="AT751" s="98"/>
      <c r="AU751" s="98"/>
      <c r="AV751" s="98"/>
      <c r="AW751" s="98"/>
      <c r="AX751" s="98"/>
      <c r="AY751" s="98"/>
      <c r="AZ751" s="98"/>
      <c r="BA751" s="98"/>
      <c r="BB751" s="98"/>
      <c r="BC751" s="98"/>
      <c r="BD751" s="98"/>
      <c r="BE751" s="98"/>
      <c r="BF751" s="98"/>
      <c r="BG751" s="98"/>
      <c r="BH751" s="98"/>
      <c r="BI751" s="98"/>
      <c r="BJ751" s="98"/>
      <c r="BK751" s="98"/>
      <c r="BL751" s="98"/>
      <c r="BM751" s="98"/>
      <c r="BN751" s="98"/>
      <c r="BO751" s="98"/>
      <c r="BP751" s="98"/>
      <c r="BQ751" s="98"/>
      <c r="BR751" s="98"/>
      <c r="BS751" s="98"/>
      <c r="BT751" s="98"/>
      <c r="BU751" s="98"/>
      <c r="BV751" s="98"/>
      <c r="BW751" s="98"/>
      <c r="BX751" s="98"/>
      <c r="BY751" s="98"/>
      <c r="BZ751" s="98"/>
      <c r="CA751" s="98"/>
      <c r="CB751" s="98"/>
      <c r="CC751" s="98"/>
      <c r="CD751" s="98"/>
      <c r="CE751" s="98"/>
      <c r="CF751" s="98"/>
      <c r="CG751" s="98"/>
      <c r="CH751" s="98"/>
      <c r="CI751" s="98"/>
      <c r="CJ751" s="98"/>
      <c r="CK751" s="98"/>
      <c r="CL751" s="98"/>
      <c r="CM751" s="98"/>
      <c r="CN751" s="98"/>
      <c r="CO751" s="98"/>
      <c r="CP751" s="98"/>
      <c r="CQ751" s="98"/>
      <c r="CR751" s="98"/>
      <c r="CS751" s="98"/>
      <c r="CT751" s="98"/>
      <c r="CU751" s="98"/>
      <c r="CV751" s="98"/>
      <c r="CW751" s="98"/>
      <c r="CX751" s="98"/>
      <c r="CY751" s="98"/>
      <c r="CZ751" s="98"/>
      <c r="DA751" s="98"/>
      <c r="DB751" s="98"/>
      <c r="DC751" s="98"/>
      <c r="DD751" s="98"/>
      <c r="DE751" s="98"/>
      <c r="DF751" s="98"/>
      <c r="DG751" s="98"/>
      <c r="DH751" s="98"/>
      <c r="DI751" s="98"/>
      <c r="DJ751" s="98"/>
      <c r="DK751" s="98"/>
      <c r="DL751" s="98"/>
      <c r="DM751" s="98"/>
      <c r="DN751" s="98"/>
      <c r="DO751" s="98"/>
      <c r="DP751" s="98"/>
      <c r="DQ751" s="98"/>
      <c r="DR751" s="98"/>
      <c r="DS751" s="98"/>
      <c r="DT751" s="98"/>
      <c r="DU751" s="98"/>
      <c r="DV751" s="98"/>
      <c r="DW751" s="98"/>
      <c r="DX751" s="98"/>
      <c r="DY751" s="98"/>
      <c r="DZ751" s="98"/>
      <c r="EA751" s="98"/>
      <c r="EB751" s="98"/>
      <c r="EC751" s="98"/>
      <c r="ED751" s="98"/>
      <c r="EE751" s="98"/>
      <c r="EF751" s="98"/>
      <c r="EG751" s="98"/>
      <c r="EH751" s="98"/>
      <c r="EI751" s="98"/>
      <c r="EJ751" s="98"/>
      <c r="EK751" s="98"/>
      <c r="EL751" s="98"/>
      <c r="EM751" s="98"/>
      <c r="EN751" s="98"/>
      <c r="EO751" s="98"/>
      <c r="EP751" s="98"/>
      <c r="EQ751" s="98"/>
      <c r="ER751" s="98"/>
      <c r="ES751" s="98"/>
      <c r="ET751" s="98"/>
      <c r="EU751" s="98"/>
      <c r="EV751" s="98"/>
      <c r="EW751" s="98"/>
      <c r="EX751" s="98"/>
      <c r="EY751" s="98"/>
      <c r="EZ751" s="98"/>
      <c r="FA751" s="98"/>
      <c r="FB751" s="98"/>
      <c r="FC751" s="98"/>
      <c r="FD751" s="98"/>
      <c r="FE751" s="98"/>
      <c r="FF751" s="98"/>
      <c r="FG751" s="98"/>
      <c r="FH751" s="98"/>
      <c r="FI751" s="98"/>
      <c r="FJ751" s="98"/>
      <c r="FK751" s="98"/>
      <c r="FL751" s="98"/>
      <c r="FM751" s="98"/>
      <c r="FN751" s="98"/>
      <c r="FO751" s="98"/>
      <c r="FP751" s="98"/>
      <c r="FQ751" s="98"/>
      <c r="FR751" s="98"/>
      <c r="FS751" s="98"/>
      <c r="FT751" s="98"/>
      <c r="FU751" s="98"/>
      <c r="FV751" s="98"/>
      <c r="FW751" s="98"/>
      <c r="FX751" s="98"/>
      <c r="FY751" s="98"/>
      <c r="FZ751" s="98"/>
      <c r="GA751" s="98"/>
      <c r="GB751" s="98"/>
      <c r="GC751" s="98"/>
      <c r="GD751" s="98"/>
      <c r="GE751" s="98"/>
      <c r="GF751" s="98"/>
      <c r="GG751" s="98"/>
      <c r="GH751" s="98"/>
      <c r="GI751" s="98"/>
      <c r="GJ751" s="98"/>
      <c r="GK751" s="98"/>
      <c r="GL751" s="98"/>
      <c r="GM751" s="98"/>
      <c r="GN751" s="98"/>
      <c r="GO751" s="98"/>
      <c r="GP751" s="98"/>
      <c r="GQ751" s="98"/>
      <c r="GR751" s="98"/>
      <c r="GS751" s="98"/>
      <c r="GT751" s="98"/>
      <c r="GU751" s="98"/>
      <c r="GV751" s="98"/>
      <c r="GW751" s="98"/>
      <c r="GX751" s="98"/>
      <c r="GY751" s="98"/>
      <c r="GZ751" s="98"/>
      <c r="HA751" s="98"/>
      <c r="HB751" s="98"/>
      <c r="HC751" s="98"/>
      <c r="HD751" s="98"/>
      <c r="HE751" s="98"/>
      <c r="HF751" s="98"/>
      <c r="HG751" s="98"/>
      <c r="HH751" s="98"/>
      <c r="HI751" s="98"/>
      <c r="HJ751" s="98"/>
      <c r="HK751" s="98"/>
      <c r="HL751" s="98"/>
      <c r="HM751" s="98"/>
      <c r="HN751" s="98"/>
      <c r="HO751" s="98"/>
      <c r="HP751" s="98"/>
      <c r="HQ751" s="98"/>
      <c r="HR751" s="98"/>
      <c r="HS751" s="98"/>
      <c r="HT751" s="98"/>
    </row>
    <row r="752" spans="1:228" ht="15">
      <c r="A752" s="139" t="s">
        <v>1169</v>
      </c>
      <c r="B752" s="219" t="s">
        <v>1170</v>
      </c>
      <c r="C752" s="8">
        <v>100</v>
      </c>
      <c r="D752" s="27">
        <f>C752*1.46</f>
        <v>146</v>
      </c>
      <c r="E752" s="28">
        <f>C752*1.2</f>
        <v>120</v>
      </c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  <c r="AA752" s="98"/>
      <c r="AB752" s="98"/>
      <c r="AC752" s="98"/>
      <c r="AD752" s="98"/>
      <c r="AE752" s="98"/>
      <c r="AF752" s="98"/>
      <c r="AG752" s="98"/>
      <c r="AH752" s="98"/>
      <c r="AI752" s="98"/>
      <c r="AJ752" s="98"/>
      <c r="AK752" s="98"/>
      <c r="AL752" s="98"/>
      <c r="AM752" s="98"/>
      <c r="AN752" s="98"/>
      <c r="AO752" s="98"/>
      <c r="AP752" s="98"/>
      <c r="AQ752" s="98"/>
      <c r="AR752" s="98"/>
      <c r="AS752" s="98"/>
      <c r="AT752" s="98"/>
      <c r="AU752" s="98"/>
      <c r="AV752" s="98"/>
      <c r="AW752" s="98"/>
      <c r="AX752" s="98"/>
      <c r="AY752" s="98"/>
      <c r="AZ752" s="98"/>
      <c r="BA752" s="98"/>
      <c r="BB752" s="98"/>
      <c r="BC752" s="98"/>
      <c r="BD752" s="98"/>
      <c r="BE752" s="98"/>
      <c r="BF752" s="98"/>
      <c r="BG752" s="98"/>
      <c r="BH752" s="98"/>
      <c r="BI752" s="98"/>
      <c r="BJ752" s="98"/>
      <c r="BK752" s="98"/>
      <c r="BL752" s="98"/>
      <c r="BM752" s="98"/>
      <c r="BN752" s="98"/>
      <c r="BO752" s="98"/>
      <c r="BP752" s="98"/>
      <c r="BQ752" s="98"/>
      <c r="BR752" s="98"/>
      <c r="BS752" s="98"/>
      <c r="BT752" s="98"/>
      <c r="BU752" s="98"/>
      <c r="BV752" s="98"/>
      <c r="BW752" s="98"/>
      <c r="BX752" s="98"/>
      <c r="BY752" s="98"/>
      <c r="BZ752" s="98"/>
      <c r="CA752" s="98"/>
      <c r="CB752" s="98"/>
      <c r="CC752" s="98"/>
      <c r="CD752" s="98"/>
      <c r="CE752" s="98"/>
      <c r="CF752" s="98"/>
      <c r="CG752" s="98"/>
      <c r="CH752" s="98"/>
      <c r="CI752" s="98"/>
      <c r="CJ752" s="98"/>
      <c r="CK752" s="98"/>
      <c r="CL752" s="98"/>
      <c r="CM752" s="98"/>
      <c r="CN752" s="98"/>
      <c r="CO752" s="98"/>
      <c r="CP752" s="98"/>
      <c r="CQ752" s="98"/>
      <c r="CR752" s="98"/>
      <c r="CS752" s="98"/>
      <c r="CT752" s="98"/>
      <c r="CU752" s="98"/>
      <c r="CV752" s="98"/>
      <c r="CW752" s="98"/>
      <c r="CX752" s="98"/>
      <c r="CY752" s="98"/>
      <c r="CZ752" s="98"/>
      <c r="DA752" s="98"/>
      <c r="DB752" s="98"/>
      <c r="DC752" s="98"/>
      <c r="DD752" s="98"/>
      <c r="DE752" s="98"/>
      <c r="DF752" s="98"/>
      <c r="DG752" s="98"/>
      <c r="DH752" s="98"/>
      <c r="DI752" s="98"/>
      <c r="DJ752" s="98"/>
      <c r="DK752" s="98"/>
      <c r="DL752" s="98"/>
      <c r="DM752" s="98"/>
      <c r="DN752" s="98"/>
      <c r="DO752" s="98"/>
      <c r="DP752" s="98"/>
      <c r="DQ752" s="98"/>
      <c r="DR752" s="98"/>
      <c r="DS752" s="98"/>
      <c r="DT752" s="98"/>
      <c r="DU752" s="98"/>
      <c r="DV752" s="98"/>
      <c r="DW752" s="98"/>
      <c r="DX752" s="98"/>
      <c r="DY752" s="98"/>
      <c r="DZ752" s="98"/>
      <c r="EA752" s="98"/>
      <c r="EB752" s="98"/>
      <c r="EC752" s="98"/>
      <c r="ED752" s="98"/>
      <c r="EE752" s="98"/>
      <c r="EF752" s="98"/>
      <c r="EG752" s="98"/>
      <c r="EH752" s="98"/>
      <c r="EI752" s="98"/>
      <c r="EJ752" s="98"/>
      <c r="EK752" s="98"/>
      <c r="EL752" s="98"/>
      <c r="EM752" s="98"/>
      <c r="EN752" s="98"/>
      <c r="EO752" s="98"/>
      <c r="EP752" s="98"/>
      <c r="EQ752" s="98"/>
      <c r="ER752" s="98"/>
      <c r="ES752" s="98"/>
      <c r="ET752" s="98"/>
      <c r="EU752" s="98"/>
      <c r="EV752" s="98"/>
      <c r="EW752" s="98"/>
      <c r="EX752" s="98"/>
      <c r="EY752" s="98"/>
      <c r="EZ752" s="98"/>
      <c r="FA752" s="98"/>
      <c r="FB752" s="98"/>
      <c r="FC752" s="98"/>
      <c r="FD752" s="98"/>
      <c r="FE752" s="98"/>
      <c r="FF752" s="98"/>
      <c r="FG752" s="98"/>
      <c r="FH752" s="98"/>
      <c r="FI752" s="98"/>
      <c r="FJ752" s="98"/>
      <c r="FK752" s="98"/>
      <c r="FL752" s="98"/>
      <c r="FM752" s="98"/>
      <c r="FN752" s="98"/>
      <c r="FO752" s="98"/>
      <c r="FP752" s="98"/>
      <c r="FQ752" s="98"/>
      <c r="FR752" s="98"/>
      <c r="FS752" s="98"/>
      <c r="FT752" s="98"/>
      <c r="FU752" s="98"/>
      <c r="FV752" s="98"/>
      <c r="FW752" s="98"/>
      <c r="FX752" s="98"/>
      <c r="FY752" s="98"/>
      <c r="FZ752" s="98"/>
      <c r="GA752" s="98"/>
      <c r="GB752" s="98"/>
      <c r="GC752" s="98"/>
      <c r="GD752" s="98"/>
      <c r="GE752" s="98"/>
      <c r="GF752" s="98"/>
      <c r="GG752" s="98"/>
      <c r="GH752" s="98"/>
      <c r="GI752" s="98"/>
      <c r="GJ752" s="98"/>
      <c r="GK752" s="98"/>
      <c r="GL752" s="98"/>
      <c r="GM752" s="98"/>
      <c r="GN752" s="98"/>
      <c r="GO752" s="98"/>
      <c r="GP752" s="98"/>
      <c r="GQ752" s="98"/>
      <c r="GR752" s="98"/>
      <c r="GS752" s="98"/>
      <c r="GT752" s="98"/>
      <c r="GU752" s="98"/>
      <c r="GV752" s="98"/>
      <c r="GW752" s="98"/>
      <c r="GX752" s="98"/>
      <c r="GY752" s="98"/>
      <c r="GZ752" s="98"/>
      <c r="HA752" s="98"/>
      <c r="HB752" s="98"/>
      <c r="HC752" s="98"/>
      <c r="HD752" s="98"/>
      <c r="HE752" s="98"/>
      <c r="HF752" s="98"/>
      <c r="HG752" s="98"/>
      <c r="HH752" s="98"/>
      <c r="HI752" s="98"/>
      <c r="HJ752" s="98"/>
      <c r="HK752" s="98"/>
      <c r="HL752" s="98"/>
      <c r="HM752" s="98"/>
      <c r="HN752" s="98"/>
      <c r="HO752" s="98"/>
      <c r="HP752" s="98"/>
      <c r="HQ752" s="98"/>
      <c r="HR752" s="98"/>
      <c r="HS752" s="98"/>
      <c r="HT752" s="98"/>
    </row>
    <row r="753" spans="1:228" ht="15">
      <c r="A753" s="139" t="s">
        <v>1171</v>
      </c>
      <c r="B753" s="219" t="s">
        <v>1172</v>
      </c>
      <c r="C753" s="8">
        <v>100</v>
      </c>
      <c r="D753" s="27">
        <f>C753*1.46</f>
        <v>146</v>
      </c>
      <c r="E753" s="28">
        <f>C753*1.2</f>
        <v>120</v>
      </c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  <c r="AA753" s="98"/>
      <c r="AB753" s="98"/>
      <c r="AC753" s="98"/>
      <c r="AD753" s="98"/>
      <c r="AE753" s="98"/>
      <c r="AF753" s="98"/>
      <c r="AG753" s="98"/>
      <c r="AH753" s="98"/>
      <c r="AI753" s="98"/>
      <c r="AJ753" s="98"/>
      <c r="AK753" s="98"/>
      <c r="AL753" s="98"/>
      <c r="AM753" s="98"/>
      <c r="AN753" s="98"/>
      <c r="AO753" s="98"/>
      <c r="AP753" s="98"/>
      <c r="AQ753" s="98"/>
      <c r="AR753" s="98"/>
      <c r="AS753" s="98"/>
      <c r="AT753" s="98"/>
      <c r="AU753" s="98"/>
      <c r="AV753" s="98"/>
      <c r="AW753" s="98"/>
      <c r="AX753" s="98"/>
      <c r="AY753" s="98"/>
      <c r="AZ753" s="98"/>
      <c r="BA753" s="98"/>
      <c r="BB753" s="98"/>
      <c r="BC753" s="98"/>
      <c r="BD753" s="98"/>
      <c r="BE753" s="98"/>
      <c r="BF753" s="98"/>
      <c r="BG753" s="98"/>
      <c r="BH753" s="98"/>
      <c r="BI753" s="98"/>
      <c r="BJ753" s="98"/>
      <c r="BK753" s="98"/>
      <c r="BL753" s="98"/>
      <c r="BM753" s="98"/>
      <c r="BN753" s="98"/>
      <c r="BO753" s="98"/>
      <c r="BP753" s="98"/>
      <c r="BQ753" s="98"/>
      <c r="BR753" s="98"/>
      <c r="BS753" s="98"/>
      <c r="BT753" s="98"/>
      <c r="BU753" s="98"/>
      <c r="BV753" s="98"/>
      <c r="BW753" s="98"/>
      <c r="BX753" s="98"/>
      <c r="BY753" s="98"/>
      <c r="BZ753" s="98"/>
      <c r="CA753" s="98"/>
      <c r="CB753" s="98"/>
      <c r="CC753" s="98"/>
      <c r="CD753" s="98"/>
      <c r="CE753" s="98"/>
      <c r="CF753" s="98"/>
      <c r="CG753" s="98"/>
      <c r="CH753" s="98"/>
      <c r="CI753" s="98"/>
      <c r="CJ753" s="98"/>
      <c r="CK753" s="98"/>
      <c r="CL753" s="98"/>
      <c r="CM753" s="98"/>
      <c r="CN753" s="98"/>
      <c r="CO753" s="98"/>
      <c r="CP753" s="98"/>
      <c r="CQ753" s="98"/>
      <c r="CR753" s="98"/>
      <c r="CS753" s="98"/>
      <c r="CT753" s="98"/>
      <c r="CU753" s="98"/>
      <c r="CV753" s="98"/>
      <c r="CW753" s="98"/>
      <c r="CX753" s="98"/>
      <c r="CY753" s="98"/>
      <c r="CZ753" s="98"/>
      <c r="DA753" s="98"/>
      <c r="DB753" s="98"/>
      <c r="DC753" s="98"/>
      <c r="DD753" s="98"/>
      <c r="DE753" s="98"/>
      <c r="DF753" s="98"/>
      <c r="DG753" s="98"/>
      <c r="DH753" s="98"/>
      <c r="DI753" s="98"/>
      <c r="DJ753" s="98"/>
      <c r="DK753" s="98"/>
      <c r="DL753" s="98"/>
      <c r="DM753" s="98"/>
      <c r="DN753" s="98"/>
      <c r="DO753" s="98"/>
      <c r="DP753" s="98"/>
      <c r="DQ753" s="98"/>
      <c r="DR753" s="98"/>
      <c r="DS753" s="98"/>
      <c r="DT753" s="98"/>
      <c r="DU753" s="98"/>
      <c r="DV753" s="98"/>
      <c r="DW753" s="98"/>
      <c r="DX753" s="98"/>
      <c r="DY753" s="98"/>
      <c r="DZ753" s="98"/>
      <c r="EA753" s="98"/>
      <c r="EB753" s="98"/>
      <c r="EC753" s="98"/>
      <c r="ED753" s="98"/>
      <c r="EE753" s="98"/>
      <c r="EF753" s="98"/>
      <c r="EG753" s="98"/>
      <c r="EH753" s="98"/>
      <c r="EI753" s="98"/>
      <c r="EJ753" s="98"/>
      <c r="EK753" s="98"/>
      <c r="EL753" s="98"/>
      <c r="EM753" s="98"/>
      <c r="EN753" s="98"/>
      <c r="EO753" s="98"/>
      <c r="EP753" s="98"/>
      <c r="EQ753" s="98"/>
      <c r="ER753" s="98"/>
      <c r="ES753" s="98"/>
      <c r="ET753" s="98"/>
      <c r="EU753" s="98"/>
      <c r="EV753" s="98"/>
      <c r="EW753" s="98"/>
      <c r="EX753" s="98"/>
      <c r="EY753" s="98"/>
      <c r="EZ753" s="98"/>
      <c r="FA753" s="98"/>
      <c r="FB753" s="98"/>
      <c r="FC753" s="98"/>
      <c r="FD753" s="98"/>
      <c r="FE753" s="98"/>
      <c r="FF753" s="98"/>
      <c r="FG753" s="98"/>
      <c r="FH753" s="98"/>
      <c r="FI753" s="98"/>
      <c r="FJ753" s="98"/>
      <c r="FK753" s="98"/>
      <c r="FL753" s="98"/>
      <c r="FM753" s="98"/>
      <c r="FN753" s="98"/>
      <c r="FO753" s="98"/>
      <c r="FP753" s="98"/>
      <c r="FQ753" s="98"/>
      <c r="FR753" s="98"/>
      <c r="FS753" s="98"/>
      <c r="FT753" s="98"/>
      <c r="FU753" s="98"/>
      <c r="FV753" s="98"/>
      <c r="FW753" s="98"/>
      <c r="FX753" s="98"/>
      <c r="FY753" s="98"/>
      <c r="FZ753" s="98"/>
      <c r="GA753" s="98"/>
      <c r="GB753" s="98"/>
      <c r="GC753" s="98"/>
      <c r="GD753" s="98"/>
      <c r="GE753" s="98"/>
      <c r="GF753" s="98"/>
      <c r="GG753" s="98"/>
      <c r="GH753" s="98"/>
      <c r="GI753" s="98"/>
      <c r="GJ753" s="98"/>
      <c r="GK753" s="98"/>
      <c r="GL753" s="98"/>
      <c r="GM753" s="98"/>
      <c r="GN753" s="98"/>
      <c r="GO753" s="98"/>
      <c r="GP753" s="98"/>
      <c r="GQ753" s="98"/>
      <c r="GR753" s="98"/>
      <c r="GS753" s="98"/>
      <c r="GT753" s="98"/>
      <c r="GU753" s="98"/>
      <c r="GV753" s="98"/>
      <c r="GW753" s="98"/>
      <c r="GX753" s="98"/>
      <c r="GY753" s="98"/>
      <c r="GZ753" s="98"/>
      <c r="HA753" s="98"/>
      <c r="HB753" s="98"/>
      <c r="HC753" s="98"/>
      <c r="HD753" s="98"/>
      <c r="HE753" s="98"/>
      <c r="HF753" s="98"/>
      <c r="HG753" s="98"/>
      <c r="HH753" s="98"/>
      <c r="HI753" s="98"/>
      <c r="HJ753" s="98"/>
      <c r="HK753" s="98"/>
      <c r="HL753" s="98"/>
      <c r="HM753" s="98"/>
      <c r="HN753" s="98"/>
      <c r="HO753" s="98"/>
      <c r="HP753" s="98"/>
      <c r="HQ753" s="98"/>
      <c r="HR753" s="98"/>
      <c r="HS753" s="98"/>
      <c r="HT753" s="98"/>
    </row>
    <row r="754" spans="1:228" ht="15">
      <c r="A754" s="139" t="s">
        <v>1173</v>
      </c>
      <c r="B754" s="219" t="s">
        <v>1174</v>
      </c>
      <c r="C754" s="8">
        <v>100</v>
      </c>
      <c r="D754" s="27">
        <f>C754*1.46</f>
        <v>146</v>
      </c>
      <c r="E754" s="28">
        <f>C754*1.2</f>
        <v>120</v>
      </c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  <c r="AA754" s="98"/>
      <c r="AB754" s="98"/>
      <c r="AC754" s="98"/>
      <c r="AD754" s="98"/>
      <c r="AE754" s="98"/>
      <c r="AF754" s="98"/>
      <c r="AG754" s="98"/>
      <c r="AH754" s="98"/>
      <c r="AI754" s="98"/>
      <c r="AJ754" s="98"/>
      <c r="AK754" s="98"/>
      <c r="AL754" s="98"/>
      <c r="AM754" s="98"/>
      <c r="AN754" s="98"/>
      <c r="AO754" s="98"/>
      <c r="AP754" s="98"/>
      <c r="AQ754" s="98"/>
      <c r="AR754" s="98"/>
      <c r="AS754" s="98"/>
      <c r="AT754" s="98"/>
      <c r="AU754" s="98"/>
      <c r="AV754" s="98"/>
      <c r="AW754" s="98"/>
      <c r="AX754" s="98"/>
      <c r="AY754" s="98"/>
      <c r="AZ754" s="98"/>
      <c r="BA754" s="98"/>
      <c r="BB754" s="98"/>
      <c r="BC754" s="98"/>
      <c r="BD754" s="98"/>
      <c r="BE754" s="98"/>
      <c r="BF754" s="98"/>
      <c r="BG754" s="98"/>
      <c r="BH754" s="98"/>
      <c r="BI754" s="98"/>
      <c r="BJ754" s="98"/>
      <c r="BK754" s="98"/>
      <c r="BL754" s="98"/>
      <c r="BM754" s="98"/>
      <c r="BN754" s="98"/>
      <c r="BO754" s="98"/>
      <c r="BP754" s="98"/>
      <c r="BQ754" s="98"/>
      <c r="BR754" s="98"/>
      <c r="BS754" s="98"/>
      <c r="BT754" s="98"/>
      <c r="BU754" s="98"/>
      <c r="BV754" s="98"/>
      <c r="BW754" s="98"/>
      <c r="BX754" s="98"/>
      <c r="BY754" s="98"/>
      <c r="BZ754" s="98"/>
      <c r="CA754" s="98"/>
      <c r="CB754" s="98"/>
      <c r="CC754" s="98"/>
      <c r="CD754" s="98"/>
      <c r="CE754" s="98"/>
      <c r="CF754" s="98"/>
      <c r="CG754" s="98"/>
      <c r="CH754" s="98"/>
      <c r="CI754" s="98"/>
      <c r="CJ754" s="98"/>
      <c r="CK754" s="98"/>
      <c r="CL754" s="98"/>
      <c r="CM754" s="98"/>
      <c r="CN754" s="98"/>
      <c r="CO754" s="98"/>
      <c r="CP754" s="98"/>
      <c r="CQ754" s="98"/>
      <c r="CR754" s="98"/>
      <c r="CS754" s="98"/>
      <c r="CT754" s="98"/>
      <c r="CU754" s="98"/>
      <c r="CV754" s="98"/>
      <c r="CW754" s="98"/>
      <c r="CX754" s="98"/>
      <c r="CY754" s="98"/>
      <c r="CZ754" s="98"/>
      <c r="DA754" s="98"/>
      <c r="DB754" s="98"/>
      <c r="DC754" s="98"/>
      <c r="DD754" s="98"/>
      <c r="DE754" s="98"/>
      <c r="DF754" s="98"/>
      <c r="DG754" s="98"/>
      <c r="DH754" s="98"/>
      <c r="DI754" s="98"/>
      <c r="DJ754" s="98"/>
      <c r="DK754" s="98"/>
      <c r="DL754" s="98"/>
      <c r="DM754" s="98"/>
      <c r="DN754" s="98"/>
      <c r="DO754" s="98"/>
      <c r="DP754" s="98"/>
      <c r="DQ754" s="98"/>
      <c r="DR754" s="98"/>
      <c r="DS754" s="98"/>
      <c r="DT754" s="98"/>
      <c r="DU754" s="98"/>
      <c r="DV754" s="98"/>
      <c r="DW754" s="98"/>
      <c r="DX754" s="98"/>
      <c r="DY754" s="98"/>
      <c r="DZ754" s="98"/>
      <c r="EA754" s="98"/>
      <c r="EB754" s="98"/>
      <c r="EC754" s="98"/>
      <c r="ED754" s="98"/>
      <c r="EE754" s="98"/>
      <c r="EF754" s="98"/>
      <c r="EG754" s="98"/>
      <c r="EH754" s="98"/>
      <c r="EI754" s="98"/>
      <c r="EJ754" s="98"/>
      <c r="EK754" s="98"/>
      <c r="EL754" s="98"/>
      <c r="EM754" s="98"/>
      <c r="EN754" s="98"/>
      <c r="EO754" s="98"/>
      <c r="EP754" s="98"/>
      <c r="EQ754" s="98"/>
      <c r="ER754" s="98"/>
      <c r="ES754" s="98"/>
      <c r="ET754" s="98"/>
      <c r="EU754" s="98"/>
      <c r="EV754" s="98"/>
      <c r="EW754" s="98"/>
      <c r="EX754" s="98"/>
      <c r="EY754" s="98"/>
      <c r="EZ754" s="98"/>
      <c r="FA754" s="98"/>
      <c r="FB754" s="98"/>
      <c r="FC754" s="98"/>
      <c r="FD754" s="98"/>
      <c r="FE754" s="98"/>
      <c r="FF754" s="98"/>
      <c r="FG754" s="98"/>
      <c r="FH754" s="98"/>
      <c r="FI754" s="98"/>
      <c r="FJ754" s="98"/>
      <c r="FK754" s="98"/>
      <c r="FL754" s="98"/>
      <c r="FM754" s="98"/>
      <c r="FN754" s="98"/>
      <c r="FO754" s="98"/>
      <c r="FP754" s="98"/>
      <c r="FQ754" s="98"/>
      <c r="FR754" s="98"/>
      <c r="FS754" s="98"/>
      <c r="FT754" s="98"/>
      <c r="FU754" s="98"/>
      <c r="FV754" s="98"/>
      <c r="FW754" s="98"/>
      <c r="FX754" s="98"/>
      <c r="FY754" s="98"/>
      <c r="FZ754" s="98"/>
      <c r="GA754" s="98"/>
      <c r="GB754" s="98"/>
      <c r="GC754" s="98"/>
      <c r="GD754" s="98"/>
      <c r="GE754" s="98"/>
      <c r="GF754" s="98"/>
      <c r="GG754" s="98"/>
      <c r="GH754" s="98"/>
      <c r="GI754" s="98"/>
      <c r="GJ754" s="98"/>
      <c r="GK754" s="98"/>
      <c r="GL754" s="98"/>
      <c r="GM754" s="98"/>
      <c r="GN754" s="98"/>
      <c r="GO754" s="98"/>
      <c r="GP754" s="98"/>
      <c r="GQ754" s="98"/>
      <c r="GR754" s="98"/>
      <c r="GS754" s="98"/>
      <c r="GT754" s="98"/>
      <c r="GU754" s="98"/>
      <c r="GV754" s="98"/>
      <c r="GW754" s="98"/>
      <c r="GX754" s="98"/>
      <c r="GY754" s="98"/>
      <c r="GZ754" s="98"/>
      <c r="HA754" s="98"/>
      <c r="HB754" s="98"/>
      <c r="HC754" s="98"/>
      <c r="HD754" s="98"/>
      <c r="HE754" s="98"/>
      <c r="HF754" s="98"/>
      <c r="HG754" s="98"/>
      <c r="HH754" s="98"/>
      <c r="HI754" s="98"/>
      <c r="HJ754" s="98"/>
      <c r="HK754" s="98"/>
      <c r="HL754" s="98"/>
      <c r="HM754" s="98"/>
      <c r="HN754" s="98"/>
      <c r="HO754" s="98"/>
      <c r="HP754" s="98"/>
      <c r="HQ754" s="98"/>
      <c r="HR754" s="98"/>
      <c r="HS754" s="98"/>
      <c r="HT754" s="98"/>
    </row>
    <row r="755" spans="1:228" ht="15">
      <c r="A755" s="139" t="s">
        <v>1175</v>
      </c>
      <c r="B755" s="219" t="s">
        <v>1176</v>
      </c>
      <c r="C755" s="8">
        <v>36.4</v>
      </c>
      <c r="D755" s="27">
        <v>53.14</v>
      </c>
      <c r="E755" s="28">
        <v>43.68</v>
      </c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  <c r="AA755" s="98"/>
      <c r="AB755" s="98"/>
      <c r="AC755" s="98"/>
      <c r="AD755" s="98"/>
      <c r="AE755" s="98"/>
      <c r="AF755" s="98"/>
      <c r="AG755" s="98"/>
      <c r="AH755" s="98"/>
      <c r="AI755" s="98"/>
      <c r="AJ755" s="98"/>
      <c r="AK755" s="98"/>
      <c r="AL755" s="98"/>
      <c r="AM755" s="98"/>
      <c r="AN755" s="98"/>
      <c r="AO755" s="98"/>
      <c r="AP755" s="98"/>
      <c r="AQ755" s="98"/>
      <c r="AR755" s="98"/>
      <c r="AS755" s="98"/>
      <c r="AT755" s="98"/>
      <c r="AU755" s="98"/>
      <c r="AV755" s="98"/>
      <c r="AW755" s="98"/>
      <c r="AX755" s="98"/>
      <c r="AY755" s="98"/>
      <c r="AZ755" s="98"/>
      <c r="BA755" s="98"/>
      <c r="BB755" s="98"/>
      <c r="BC755" s="98"/>
      <c r="BD755" s="98"/>
      <c r="BE755" s="98"/>
      <c r="BF755" s="98"/>
      <c r="BG755" s="98"/>
      <c r="BH755" s="98"/>
      <c r="BI755" s="98"/>
      <c r="BJ755" s="98"/>
      <c r="BK755" s="98"/>
      <c r="BL755" s="98"/>
      <c r="BM755" s="98"/>
      <c r="BN755" s="98"/>
      <c r="BO755" s="98"/>
      <c r="BP755" s="98"/>
      <c r="BQ755" s="98"/>
      <c r="BR755" s="98"/>
      <c r="BS755" s="98"/>
      <c r="BT755" s="98"/>
      <c r="BU755" s="98"/>
      <c r="BV755" s="98"/>
      <c r="BW755" s="98"/>
      <c r="BX755" s="98"/>
      <c r="BY755" s="98"/>
      <c r="BZ755" s="98"/>
      <c r="CA755" s="98"/>
      <c r="CB755" s="98"/>
      <c r="CC755" s="98"/>
      <c r="CD755" s="98"/>
      <c r="CE755" s="98"/>
      <c r="CF755" s="98"/>
      <c r="CG755" s="98"/>
      <c r="CH755" s="98"/>
      <c r="CI755" s="98"/>
      <c r="CJ755" s="98"/>
      <c r="CK755" s="98"/>
      <c r="CL755" s="98"/>
      <c r="CM755" s="98"/>
      <c r="CN755" s="98"/>
      <c r="CO755" s="98"/>
      <c r="CP755" s="98"/>
      <c r="CQ755" s="98"/>
      <c r="CR755" s="98"/>
      <c r="CS755" s="98"/>
      <c r="CT755" s="98"/>
      <c r="CU755" s="98"/>
      <c r="CV755" s="98"/>
      <c r="CW755" s="98"/>
      <c r="CX755" s="98"/>
      <c r="CY755" s="98"/>
      <c r="CZ755" s="98"/>
      <c r="DA755" s="98"/>
      <c r="DB755" s="98"/>
      <c r="DC755" s="98"/>
      <c r="DD755" s="98"/>
      <c r="DE755" s="98"/>
      <c r="DF755" s="98"/>
      <c r="DG755" s="98"/>
      <c r="DH755" s="98"/>
      <c r="DI755" s="98"/>
      <c r="DJ755" s="98"/>
      <c r="DK755" s="98"/>
      <c r="DL755" s="98"/>
      <c r="DM755" s="98"/>
      <c r="DN755" s="98"/>
      <c r="DO755" s="98"/>
      <c r="DP755" s="98"/>
      <c r="DQ755" s="98"/>
      <c r="DR755" s="98"/>
      <c r="DS755" s="98"/>
      <c r="DT755" s="98"/>
      <c r="DU755" s="98"/>
      <c r="DV755" s="98"/>
      <c r="DW755" s="98"/>
      <c r="DX755" s="98"/>
      <c r="DY755" s="98"/>
      <c r="DZ755" s="98"/>
      <c r="EA755" s="98"/>
      <c r="EB755" s="98"/>
      <c r="EC755" s="98"/>
      <c r="ED755" s="98"/>
      <c r="EE755" s="98"/>
      <c r="EF755" s="98"/>
      <c r="EG755" s="98"/>
      <c r="EH755" s="98"/>
      <c r="EI755" s="98"/>
      <c r="EJ755" s="98"/>
      <c r="EK755" s="98"/>
      <c r="EL755" s="98"/>
      <c r="EM755" s="98"/>
      <c r="EN755" s="98"/>
      <c r="EO755" s="98"/>
      <c r="EP755" s="98"/>
      <c r="EQ755" s="98"/>
      <c r="ER755" s="98"/>
      <c r="ES755" s="98"/>
      <c r="ET755" s="98"/>
      <c r="EU755" s="98"/>
      <c r="EV755" s="98"/>
      <c r="EW755" s="98"/>
      <c r="EX755" s="98"/>
      <c r="EY755" s="98"/>
      <c r="EZ755" s="98"/>
      <c r="FA755" s="98"/>
      <c r="FB755" s="98"/>
      <c r="FC755" s="98"/>
      <c r="FD755" s="98"/>
      <c r="FE755" s="98"/>
      <c r="FF755" s="98"/>
      <c r="FG755" s="98"/>
      <c r="FH755" s="98"/>
      <c r="FI755" s="98"/>
      <c r="FJ755" s="98"/>
      <c r="FK755" s="98"/>
      <c r="FL755" s="98"/>
      <c r="FM755" s="98"/>
      <c r="FN755" s="98"/>
      <c r="FO755" s="98"/>
      <c r="FP755" s="98"/>
      <c r="FQ755" s="98"/>
      <c r="FR755" s="98"/>
      <c r="FS755" s="98"/>
      <c r="FT755" s="98"/>
      <c r="FU755" s="98"/>
      <c r="FV755" s="98"/>
      <c r="FW755" s="98"/>
      <c r="FX755" s="98"/>
      <c r="FY755" s="98"/>
      <c r="FZ755" s="98"/>
      <c r="GA755" s="98"/>
      <c r="GB755" s="98"/>
      <c r="GC755" s="98"/>
      <c r="GD755" s="98"/>
      <c r="GE755" s="98"/>
      <c r="GF755" s="98"/>
      <c r="GG755" s="98"/>
      <c r="GH755" s="98"/>
      <c r="GI755" s="98"/>
      <c r="GJ755" s="98"/>
      <c r="GK755" s="98"/>
      <c r="GL755" s="98"/>
      <c r="GM755" s="98"/>
      <c r="GN755" s="98"/>
      <c r="GO755" s="98"/>
      <c r="GP755" s="98"/>
      <c r="GQ755" s="98"/>
      <c r="GR755" s="98"/>
      <c r="GS755" s="98"/>
      <c r="GT755" s="98"/>
      <c r="GU755" s="98"/>
      <c r="GV755" s="98"/>
      <c r="GW755" s="98"/>
      <c r="GX755" s="98"/>
      <c r="GY755" s="98"/>
      <c r="GZ755" s="98"/>
      <c r="HA755" s="98"/>
      <c r="HB755" s="98"/>
      <c r="HC755" s="98"/>
      <c r="HD755" s="98"/>
      <c r="HE755" s="98"/>
      <c r="HF755" s="98"/>
      <c r="HG755" s="98"/>
      <c r="HH755" s="98"/>
      <c r="HI755" s="98"/>
      <c r="HJ755" s="98"/>
      <c r="HK755" s="98"/>
      <c r="HL755" s="98"/>
      <c r="HM755" s="98"/>
      <c r="HN755" s="98"/>
      <c r="HO755" s="98"/>
      <c r="HP755" s="98"/>
      <c r="HQ755" s="98"/>
      <c r="HR755" s="98"/>
      <c r="HS755" s="98"/>
      <c r="HT755" s="98"/>
    </row>
    <row r="756" spans="1:228" ht="15">
      <c r="A756" s="139" t="s">
        <v>1177</v>
      </c>
      <c r="B756" s="219" t="s">
        <v>1178</v>
      </c>
      <c r="C756" s="8">
        <v>100</v>
      </c>
      <c r="D756" s="27">
        <f>C756*1.46</f>
        <v>146</v>
      </c>
      <c r="E756" s="28">
        <f>C756*1.2</f>
        <v>120</v>
      </c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  <c r="AA756" s="98"/>
      <c r="AB756" s="98"/>
      <c r="AC756" s="98"/>
      <c r="AD756" s="98"/>
      <c r="AE756" s="98"/>
      <c r="AF756" s="98"/>
      <c r="AG756" s="98"/>
      <c r="AH756" s="98"/>
      <c r="AI756" s="98"/>
      <c r="AJ756" s="98"/>
      <c r="AK756" s="98"/>
      <c r="AL756" s="98"/>
      <c r="AM756" s="98"/>
      <c r="AN756" s="98"/>
      <c r="AO756" s="98"/>
      <c r="AP756" s="98"/>
      <c r="AQ756" s="98"/>
      <c r="AR756" s="98"/>
      <c r="AS756" s="98"/>
      <c r="AT756" s="98"/>
      <c r="AU756" s="98"/>
      <c r="AV756" s="98"/>
      <c r="AW756" s="98"/>
      <c r="AX756" s="98"/>
      <c r="AY756" s="98"/>
      <c r="AZ756" s="98"/>
      <c r="BA756" s="98"/>
      <c r="BB756" s="98"/>
      <c r="BC756" s="98"/>
      <c r="BD756" s="98"/>
      <c r="BE756" s="98"/>
      <c r="BF756" s="98"/>
      <c r="BG756" s="98"/>
      <c r="BH756" s="98"/>
      <c r="BI756" s="98"/>
      <c r="BJ756" s="98"/>
      <c r="BK756" s="98"/>
      <c r="BL756" s="98"/>
      <c r="BM756" s="98"/>
      <c r="BN756" s="98"/>
      <c r="BO756" s="98"/>
      <c r="BP756" s="98"/>
      <c r="BQ756" s="98"/>
      <c r="BR756" s="98"/>
      <c r="BS756" s="98"/>
      <c r="BT756" s="98"/>
      <c r="BU756" s="98"/>
      <c r="BV756" s="98"/>
      <c r="BW756" s="98"/>
      <c r="BX756" s="98"/>
      <c r="BY756" s="98"/>
      <c r="BZ756" s="98"/>
      <c r="CA756" s="98"/>
      <c r="CB756" s="98"/>
      <c r="CC756" s="98"/>
      <c r="CD756" s="98"/>
      <c r="CE756" s="98"/>
      <c r="CF756" s="98"/>
      <c r="CG756" s="98"/>
      <c r="CH756" s="98"/>
      <c r="CI756" s="98"/>
      <c r="CJ756" s="98"/>
      <c r="CK756" s="98"/>
      <c r="CL756" s="98"/>
      <c r="CM756" s="98"/>
      <c r="CN756" s="98"/>
      <c r="CO756" s="98"/>
      <c r="CP756" s="98"/>
      <c r="CQ756" s="98"/>
      <c r="CR756" s="98"/>
      <c r="CS756" s="98"/>
      <c r="CT756" s="98"/>
      <c r="CU756" s="98"/>
      <c r="CV756" s="98"/>
      <c r="CW756" s="98"/>
      <c r="CX756" s="98"/>
      <c r="CY756" s="98"/>
      <c r="CZ756" s="98"/>
      <c r="DA756" s="98"/>
      <c r="DB756" s="98"/>
      <c r="DC756" s="98"/>
      <c r="DD756" s="98"/>
      <c r="DE756" s="98"/>
      <c r="DF756" s="98"/>
      <c r="DG756" s="98"/>
      <c r="DH756" s="98"/>
      <c r="DI756" s="98"/>
      <c r="DJ756" s="98"/>
      <c r="DK756" s="98"/>
      <c r="DL756" s="98"/>
      <c r="DM756" s="98"/>
      <c r="DN756" s="98"/>
      <c r="DO756" s="98"/>
      <c r="DP756" s="98"/>
      <c r="DQ756" s="98"/>
      <c r="DR756" s="98"/>
      <c r="DS756" s="98"/>
      <c r="DT756" s="98"/>
      <c r="DU756" s="98"/>
      <c r="DV756" s="98"/>
      <c r="DW756" s="98"/>
      <c r="DX756" s="98"/>
      <c r="DY756" s="98"/>
      <c r="DZ756" s="98"/>
      <c r="EA756" s="98"/>
      <c r="EB756" s="98"/>
      <c r="EC756" s="98"/>
      <c r="ED756" s="98"/>
      <c r="EE756" s="98"/>
      <c r="EF756" s="98"/>
      <c r="EG756" s="98"/>
      <c r="EH756" s="98"/>
      <c r="EI756" s="98"/>
      <c r="EJ756" s="98"/>
      <c r="EK756" s="98"/>
      <c r="EL756" s="98"/>
      <c r="EM756" s="98"/>
      <c r="EN756" s="98"/>
      <c r="EO756" s="98"/>
      <c r="EP756" s="98"/>
      <c r="EQ756" s="98"/>
      <c r="ER756" s="98"/>
      <c r="ES756" s="98"/>
      <c r="ET756" s="98"/>
      <c r="EU756" s="98"/>
      <c r="EV756" s="98"/>
      <c r="EW756" s="98"/>
      <c r="EX756" s="98"/>
      <c r="EY756" s="98"/>
      <c r="EZ756" s="98"/>
      <c r="FA756" s="98"/>
      <c r="FB756" s="98"/>
      <c r="FC756" s="98"/>
      <c r="FD756" s="98"/>
      <c r="FE756" s="98"/>
      <c r="FF756" s="98"/>
      <c r="FG756" s="98"/>
      <c r="FH756" s="98"/>
      <c r="FI756" s="98"/>
      <c r="FJ756" s="98"/>
      <c r="FK756" s="98"/>
      <c r="FL756" s="98"/>
      <c r="FM756" s="98"/>
      <c r="FN756" s="98"/>
      <c r="FO756" s="98"/>
      <c r="FP756" s="98"/>
      <c r="FQ756" s="98"/>
      <c r="FR756" s="98"/>
      <c r="FS756" s="98"/>
      <c r="FT756" s="98"/>
      <c r="FU756" s="98"/>
      <c r="FV756" s="98"/>
      <c r="FW756" s="98"/>
      <c r="FX756" s="98"/>
      <c r="FY756" s="98"/>
      <c r="FZ756" s="98"/>
      <c r="GA756" s="98"/>
      <c r="GB756" s="98"/>
      <c r="GC756" s="98"/>
      <c r="GD756" s="98"/>
      <c r="GE756" s="98"/>
      <c r="GF756" s="98"/>
      <c r="GG756" s="98"/>
      <c r="GH756" s="98"/>
      <c r="GI756" s="98"/>
      <c r="GJ756" s="98"/>
      <c r="GK756" s="98"/>
      <c r="GL756" s="98"/>
      <c r="GM756" s="98"/>
      <c r="GN756" s="98"/>
      <c r="GO756" s="98"/>
      <c r="GP756" s="98"/>
      <c r="GQ756" s="98"/>
      <c r="GR756" s="98"/>
      <c r="GS756" s="98"/>
      <c r="GT756" s="98"/>
      <c r="GU756" s="98"/>
      <c r="GV756" s="98"/>
      <c r="GW756" s="98"/>
      <c r="GX756" s="98"/>
      <c r="GY756" s="98"/>
      <c r="GZ756" s="98"/>
      <c r="HA756" s="98"/>
      <c r="HB756" s="98"/>
      <c r="HC756" s="98"/>
      <c r="HD756" s="98"/>
      <c r="HE756" s="98"/>
      <c r="HF756" s="98"/>
      <c r="HG756" s="98"/>
      <c r="HH756" s="98"/>
      <c r="HI756" s="98"/>
      <c r="HJ756" s="98"/>
      <c r="HK756" s="98"/>
      <c r="HL756" s="98"/>
      <c r="HM756" s="98"/>
      <c r="HN756" s="98"/>
      <c r="HO756" s="98"/>
      <c r="HP756" s="98"/>
      <c r="HQ756" s="98"/>
      <c r="HR756" s="98"/>
      <c r="HS756" s="98"/>
      <c r="HT756" s="98"/>
    </row>
    <row r="757" spans="1:228" ht="15">
      <c r="A757" s="139" t="s">
        <v>1179</v>
      </c>
      <c r="B757" s="219" t="s">
        <v>1180</v>
      </c>
      <c r="C757" s="8">
        <v>54.6</v>
      </c>
      <c r="D757" s="27">
        <v>79.72</v>
      </c>
      <c r="E757" s="28">
        <v>65.52</v>
      </c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  <c r="AA757" s="98"/>
      <c r="AB757" s="98"/>
      <c r="AC757" s="98"/>
      <c r="AD757" s="98"/>
      <c r="AE757" s="98"/>
      <c r="AF757" s="98"/>
      <c r="AG757" s="98"/>
      <c r="AH757" s="98"/>
      <c r="AI757" s="98"/>
      <c r="AJ757" s="98"/>
      <c r="AK757" s="98"/>
      <c r="AL757" s="98"/>
      <c r="AM757" s="98"/>
      <c r="AN757" s="98"/>
      <c r="AO757" s="98"/>
      <c r="AP757" s="98"/>
      <c r="AQ757" s="98"/>
      <c r="AR757" s="98"/>
      <c r="AS757" s="98"/>
      <c r="AT757" s="98"/>
      <c r="AU757" s="98"/>
      <c r="AV757" s="98"/>
      <c r="AW757" s="98"/>
      <c r="AX757" s="98"/>
      <c r="AY757" s="98"/>
      <c r="AZ757" s="98"/>
      <c r="BA757" s="98"/>
      <c r="BB757" s="98"/>
      <c r="BC757" s="98"/>
      <c r="BD757" s="98"/>
      <c r="BE757" s="98"/>
      <c r="BF757" s="98"/>
      <c r="BG757" s="98"/>
      <c r="BH757" s="98"/>
      <c r="BI757" s="98"/>
      <c r="BJ757" s="98"/>
      <c r="BK757" s="98"/>
      <c r="BL757" s="98"/>
      <c r="BM757" s="98"/>
      <c r="BN757" s="98"/>
      <c r="BO757" s="98"/>
      <c r="BP757" s="98"/>
      <c r="BQ757" s="98"/>
      <c r="BR757" s="98"/>
      <c r="BS757" s="98"/>
      <c r="BT757" s="98"/>
      <c r="BU757" s="98"/>
      <c r="BV757" s="98"/>
      <c r="BW757" s="98"/>
      <c r="BX757" s="98"/>
      <c r="BY757" s="98"/>
      <c r="BZ757" s="98"/>
      <c r="CA757" s="98"/>
      <c r="CB757" s="98"/>
      <c r="CC757" s="98"/>
      <c r="CD757" s="98"/>
      <c r="CE757" s="98"/>
      <c r="CF757" s="98"/>
      <c r="CG757" s="98"/>
      <c r="CH757" s="98"/>
      <c r="CI757" s="98"/>
      <c r="CJ757" s="98"/>
      <c r="CK757" s="98"/>
      <c r="CL757" s="98"/>
      <c r="CM757" s="98"/>
      <c r="CN757" s="98"/>
      <c r="CO757" s="98"/>
      <c r="CP757" s="98"/>
      <c r="CQ757" s="98"/>
      <c r="CR757" s="98"/>
      <c r="CS757" s="98"/>
      <c r="CT757" s="98"/>
      <c r="CU757" s="98"/>
      <c r="CV757" s="98"/>
      <c r="CW757" s="98"/>
      <c r="CX757" s="98"/>
      <c r="CY757" s="98"/>
      <c r="CZ757" s="98"/>
      <c r="DA757" s="98"/>
      <c r="DB757" s="98"/>
      <c r="DC757" s="98"/>
      <c r="DD757" s="98"/>
      <c r="DE757" s="98"/>
      <c r="DF757" s="98"/>
      <c r="DG757" s="98"/>
      <c r="DH757" s="98"/>
      <c r="DI757" s="98"/>
      <c r="DJ757" s="98"/>
      <c r="DK757" s="98"/>
      <c r="DL757" s="98"/>
      <c r="DM757" s="98"/>
      <c r="DN757" s="98"/>
      <c r="DO757" s="98"/>
      <c r="DP757" s="98"/>
      <c r="DQ757" s="98"/>
      <c r="DR757" s="98"/>
      <c r="DS757" s="98"/>
      <c r="DT757" s="98"/>
      <c r="DU757" s="98"/>
      <c r="DV757" s="98"/>
      <c r="DW757" s="98"/>
      <c r="DX757" s="98"/>
      <c r="DY757" s="98"/>
      <c r="DZ757" s="98"/>
      <c r="EA757" s="98"/>
      <c r="EB757" s="98"/>
      <c r="EC757" s="98"/>
      <c r="ED757" s="98"/>
      <c r="EE757" s="98"/>
      <c r="EF757" s="98"/>
      <c r="EG757" s="98"/>
      <c r="EH757" s="98"/>
      <c r="EI757" s="98"/>
      <c r="EJ757" s="98"/>
      <c r="EK757" s="98"/>
      <c r="EL757" s="98"/>
      <c r="EM757" s="98"/>
      <c r="EN757" s="98"/>
      <c r="EO757" s="98"/>
      <c r="EP757" s="98"/>
      <c r="EQ757" s="98"/>
      <c r="ER757" s="98"/>
      <c r="ES757" s="98"/>
      <c r="ET757" s="98"/>
      <c r="EU757" s="98"/>
      <c r="EV757" s="98"/>
      <c r="EW757" s="98"/>
      <c r="EX757" s="98"/>
      <c r="EY757" s="98"/>
      <c r="EZ757" s="98"/>
      <c r="FA757" s="98"/>
      <c r="FB757" s="98"/>
      <c r="FC757" s="98"/>
      <c r="FD757" s="98"/>
      <c r="FE757" s="98"/>
      <c r="FF757" s="98"/>
      <c r="FG757" s="98"/>
      <c r="FH757" s="98"/>
      <c r="FI757" s="98"/>
      <c r="FJ757" s="98"/>
      <c r="FK757" s="98"/>
      <c r="FL757" s="98"/>
      <c r="FM757" s="98"/>
      <c r="FN757" s="98"/>
      <c r="FO757" s="98"/>
      <c r="FP757" s="98"/>
      <c r="FQ757" s="98"/>
      <c r="FR757" s="98"/>
      <c r="FS757" s="98"/>
      <c r="FT757" s="98"/>
      <c r="FU757" s="98"/>
      <c r="FV757" s="98"/>
      <c r="FW757" s="98"/>
      <c r="FX757" s="98"/>
      <c r="FY757" s="98"/>
      <c r="FZ757" s="98"/>
      <c r="GA757" s="98"/>
      <c r="GB757" s="98"/>
      <c r="GC757" s="98"/>
      <c r="GD757" s="98"/>
      <c r="GE757" s="98"/>
      <c r="GF757" s="98"/>
      <c r="GG757" s="98"/>
      <c r="GH757" s="98"/>
      <c r="GI757" s="98"/>
      <c r="GJ757" s="98"/>
      <c r="GK757" s="98"/>
      <c r="GL757" s="98"/>
      <c r="GM757" s="98"/>
      <c r="GN757" s="98"/>
      <c r="GO757" s="98"/>
      <c r="GP757" s="98"/>
      <c r="GQ757" s="98"/>
      <c r="GR757" s="98"/>
      <c r="GS757" s="98"/>
      <c r="GT757" s="98"/>
      <c r="GU757" s="98"/>
      <c r="GV757" s="98"/>
      <c r="GW757" s="98"/>
      <c r="GX757" s="98"/>
      <c r="GY757" s="98"/>
      <c r="GZ757" s="98"/>
      <c r="HA757" s="98"/>
      <c r="HB757" s="98"/>
      <c r="HC757" s="98"/>
      <c r="HD757" s="98"/>
      <c r="HE757" s="98"/>
      <c r="HF757" s="98"/>
      <c r="HG757" s="98"/>
      <c r="HH757" s="98"/>
      <c r="HI757" s="98"/>
      <c r="HJ757" s="98"/>
      <c r="HK757" s="98"/>
      <c r="HL757" s="98"/>
      <c r="HM757" s="98"/>
      <c r="HN757" s="98"/>
      <c r="HO757" s="98"/>
      <c r="HP757" s="98"/>
      <c r="HQ757" s="98"/>
      <c r="HR757" s="98"/>
      <c r="HS757" s="98"/>
      <c r="HT757" s="98"/>
    </row>
    <row r="758" spans="1:228" ht="15">
      <c r="A758" s="139" t="s">
        <v>1181</v>
      </c>
      <c r="B758" s="219" t="s">
        <v>1182</v>
      </c>
      <c r="C758" s="8">
        <v>100</v>
      </c>
      <c r="D758" s="27">
        <f>C758*1.46</f>
        <v>146</v>
      </c>
      <c r="E758" s="28">
        <f>C758*1.2</f>
        <v>120</v>
      </c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  <c r="AA758" s="98"/>
      <c r="AB758" s="98"/>
      <c r="AC758" s="98"/>
      <c r="AD758" s="98"/>
      <c r="AE758" s="98"/>
      <c r="AF758" s="98"/>
      <c r="AG758" s="98"/>
      <c r="AH758" s="98"/>
      <c r="AI758" s="98"/>
      <c r="AJ758" s="98"/>
      <c r="AK758" s="98"/>
      <c r="AL758" s="98"/>
      <c r="AM758" s="98"/>
      <c r="AN758" s="98"/>
      <c r="AO758" s="98"/>
      <c r="AP758" s="98"/>
      <c r="AQ758" s="98"/>
      <c r="AR758" s="98"/>
      <c r="AS758" s="98"/>
      <c r="AT758" s="98"/>
      <c r="AU758" s="98"/>
      <c r="AV758" s="98"/>
      <c r="AW758" s="98"/>
      <c r="AX758" s="98"/>
      <c r="AY758" s="98"/>
      <c r="AZ758" s="98"/>
      <c r="BA758" s="98"/>
      <c r="BB758" s="98"/>
      <c r="BC758" s="98"/>
      <c r="BD758" s="98"/>
      <c r="BE758" s="98"/>
      <c r="BF758" s="98"/>
      <c r="BG758" s="98"/>
      <c r="BH758" s="98"/>
      <c r="BI758" s="98"/>
      <c r="BJ758" s="98"/>
      <c r="BK758" s="98"/>
      <c r="BL758" s="98"/>
      <c r="BM758" s="98"/>
      <c r="BN758" s="98"/>
      <c r="BO758" s="98"/>
      <c r="BP758" s="98"/>
      <c r="BQ758" s="98"/>
      <c r="BR758" s="98"/>
      <c r="BS758" s="98"/>
      <c r="BT758" s="98"/>
      <c r="BU758" s="98"/>
      <c r="BV758" s="98"/>
      <c r="BW758" s="98"/>
      <c r="BX758" s="98"/>
      <c r="BY758" s="98"/>
      <c r="BZ758" s="98"/>
      <c r="CA758" s="98"/>
      <c r="CB758" s="98"/>
      <c r="CC758" s="98"/>
      <c r="CD758" s="98"/>
      <c r="CE758" s="98"/>
      <c r="CF758" s="98"/>
      <c r="CG758" s="98"/>
      <c r="CH758" s="98"/>
      <c r="CI758" s="98"/>
      <c r="CJ758" s="98"/>
      <c r="CK758" s="98"/>
      <c r="CL758" s="98"/>
      <c r="CM758" s="98"/>
      <c r="CN758" s="98"/>
      <c r="CO758" s="98"/>
      <c r="CP758" s="98"/>
      <c r="CQ758" s="98"/>
      <c r="CR758" s="98"/>
      <c r="CS758" s="98"/>
      <c r="CT758" s="98"/>
      <c r="CU758" s="98"/>
      <c r="CV758" s="98"/>
      <c r="CW758" s="98"/>
      <c r="CX758" s="98"/>
      <c r="CY758" s="98"/>
      <c r="CZ758" s="98"/>
      <c r="DA758" s="98"/>
      <c r="DB758" s="98"/>
      <c r="DC758" s="98"/>
      <c r="DD758" s="98"/>
      <c r="DE758" s="98"/>
      <c r="DF758" s="98"/>
      <c r="DG758" s="98"/>
      <c r="DH758" s="98"/>
      <c r="DI758" s="98"/>
      <c r="DJ758" s="98"/>
      <c r="DK758" s="98"/>
      <c r="DL758" s="98"/>
      <c r="DM758" s="98"/>
      <c r="DN758" s="98"/>
      <c r="DO758" s="98"/>
      <c r="DP758" s="98"/>
      <c r="DQ758" s="98"/>
      <c r="DR758" s="98"/>
      <c r="DS758" s="98"/>
      <c r="DT758" s="98"/>
      <c r="DU758" s="98"/>
      <c r="DV758" s="98"/>
      <c r="DW758" s="98"/>
      <c r="DX758" s="98"/>
      <c r="DY758" s="98"/>
      <c r="DZ758" s="98"/>
      <c r="EA758" s="98"/>
      <c r="EB758" s="98"/>
      <c r="EC758" s="98"/>
      <c r="ED758" s="98"/>
      <c r="EE758" s="98"/>
      <c r="EF758" s="98"/>
      <c r="EG758" s="98"/>
      <c r="EH758" s="98"/>
      <c r="EI758" s="98"/>
      <c r="EJ758" s="98"/>
      <c r="EK758" s="98"/>
      <c r="EL758" s="98"/>
      <c r="EM758" s="98"/>
      <c r="EN758" s="98"/>
      <c r="EO758" s="98"/>
      <c r="EP758" s="98"/>
      <c r="EQ758" s="98"/>
      <c r="ER758" s="98"/>
      <c r="ES758" s="98"/>
      <c r="ET758" s="98"/>
      <c r="EU758" s="98"/>
      <c r="EV758" s="98"/>
      <c r="EW758" s="98"/>
      <c r="EX758" s="98"/>
      <c r="EY758" s="98"/>
      <c r="EZ758" s="98"/>
      <c r="FA758" s="98"/>
      <c r="FB758" s="98"/>
      <c r="FC758" s="98"/>
      <c r="FD758" s="98"/>
      <c r="FE758" s="98"/>
      <c r="FF758" s="98"/>
      <c r="FG758" s="98"/>
      <c r="FH758" s="98"/>
      <c r="FI758" s="98"/>
      <c r="FJ758" s="98"/>
      <c r="FK758" s="98"/>
      <c r="FL758" s="98"/>
      <c r="FM758" s="98"/>
      <c r="FN758" s="98"/>
      <c r="FO758" s="98"/>
      <c r="FP758" s="98"/>
      <c r="FQ758" s="98"/>
      <c r="FR758" s="98"/>
      <c r="FS758" s="98"/>
      <c r="FT758" s="98"/>
      <c r="FU758" s="98"/>
      <c r="FV758" s="98"/>
      <c r="FW758" s="98"/>
      <c r="FX758" s="98"/>
      <c r="FY758" s="98"/>
      <c r="FZ758" s="98"/>
      <c r="GA758" s="98"/>
      <c r="GB758" s="98"/>
      <c r="GC758" s="98"/>
      <c r="GD758" s="98"/>
      <c r="GE758" s="98"/>
      <c r="GF758" s="98"/>
      <c r="GG758" s="98"/>
      <c r="GH758" s="98"/>
      <c r="GI758" s="98"/>
      <c r="GJ758" s="98"/>
      <c r="GK758" s="98"/>
      <c r="GL758" s="98"/>
      <c r="GM758" s="98"/>
      <c r="GN758" s="98"/>
      <c r="GO758" s="98"/>
      <c r="GP758" s="98"/>
      <c r="GQ758" s="98"/>
      <c r="GR758" s="98"/>
      <c r="GS758" s="98"/>
      <c r="GT758" s="98"/>
      <c r="GU758" s="98"/>
      <c r="GV758" s="98"/>
      <c r="GW758" s="98"/>
      <c r="GX758" s="98"/>
      <c r="GY758" s="98"/>
      <c r="GZ758" s="98"/>
      <c r="HA758" s="98"/>
      <c r="HB758" s="98"/>
      <c r="HC758" s="98"/>
      <c r="HD758" s="98"/>
      <c r="HE758" s="98"/>
      <c r="HF758" s="98"/>
      <c r="HG758" s="98"/>
      <c r="HH758" s="98"/>
      <c r="HI758" s="98"/>
      <c r="HJ758" s="98"/>
      <c r="HK758" s="98"/>
      <c r="HL758" s="98"/>
      <c r="HM758" s="98"/>
      <c r="HN758" s="98"/>
      <c r="HO758" s="98"/>
      <c r="HP758" s="98"/>
      <c r="HQ758" s="98"/>
      <c r="HR758" s="98"/>
      <c r="HS758" s="98"/>
      <c r="HT758" s="98"/>
    </row>
    <row r="759" spans="1:228" ht="15">
      <c r="A759" s="139" t="s">
        <v>1183</v>
      </c>
      <c r="B759" s="219" t="s">
        <v>1184</v>
      </c>
      <c r="C759" s="8">
        <v>30.8</v>
      </c>
      <c r="D759" s="27">
        <v>44.97</v>
      </c>
      <c r="E759" s="28">
        <v>36.96</v>
      </c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  <c r="AA759" s="98"/>
      <c r="AB759" s="98"/>
      <c r="AC759" s="98"/>
      <c r="AD759" s="98"/>
      <c r="AE759" s="98"/>
      <c r="AF759" s="98"/>
      <c r="AG759" s="98"/>
      <c r="AH759" s="98"/>
      <c r="AI759" s="98"/>
      <c r="AJ759" s="98"/>
      <c r="AK759" s="98"/>
      <c r="AL759" s="98"/>
      <c r="AM759" s="98"/>
      <c r="AN759" s="98"/>
      <c r="AO759" s="98"/>
      <c r="AP759" s="98"/>
      <c r="AQ759" s="98"/>
      <c r="AR759" s="98"/>
      <c r="AS759" s="98"/>
      <c r="AT759" s="98"/>
      <c r="AU759" s="98"/>
      <c r="AV759" s="98"/>
      <c r="AW759" s="98"/>
      <c r="AX759" s="98"/>
      <c r="AY759" s="98"/>
      <c r="AZ759" s="98"/>
      <c r="BA759" s="98"/>
      <c r="BB759" s="98"/>
      <c r="BC759" s="98"/>
      <c r="BD759" s="98"/>
      <c r="BE759" s="98"/>
      <c r="BF759" s="98"/>
      <c r="BG759" s="98"/>
      <c r="BH759" s="98"/>
      <c r="BI759" s="98"/>
      <c r="BJ759" s="98"/>
      <c r="BK759" s="98"/>
      <c r="BL759" s="98"/>
      <c r="BM759" s="98"/>
      <c r="BN759" s="98"/>
      <c r="BO759" s="98"/>
      <c r="BP759" s="98"/>
      <c r="BQ759" s="98"/>
      <c r="BR759" s="98"/>
      <c r="BS759" s="98"/>
      <c r="BT759" s="98"/>
      <c r="BU759" s="98"/>
      <c r="BV759" s="98"/>
      <c r="BW759" s="98"/>
      <c r="BX759" s="98"/>
      <c r="BY759" s="98"/>
      <c r="BZ759" s="98"/>
      <c r="CA759" s="98"/>
      <c r="CB759" s="98"/>
      <c r="CC759" s="98"/>
      <c r="CD759" s="98"/>
      <c r="CE759" s="98"/>
      <c r="CF759" s="98"/>
      <c r="CG759" s="98"/>
      <c r="CH759" s="98"/>
      <c r="CI759" s="98"/>
      <c r="CJ759" s="98"/>
      <c r="CK759" s="98"/>
      <c r="CL759" s="98"/>
      <c r="CM759" s="98"/>
      <c r="CN759" s="98"/>
      <c r="CO759" s="98"/>
      <c r="CP759" s="98"/>
      <c r="CQ759" s="98"/>
      <c r="CR759" s="98"/>
      <c r="CS759" s="98"/>
      <c r="CT759" s="98"/>
      <c r="CU759" s="98"/>
      <c r="CV759" s="98"/>
      <c r="CW759" s="98"/>
      <c r="CX759" s="98"/>
      <c r="CY759" s="98"/>
      <c r="CZ759" s="98"/>
      <c r="DA759" s="98"/>
      <c r="DB759" s="98"/>
      <c r="DC759" s="98"/>
      <c r="DD759" s="98"/>
      <c r="DE759" s="98"/>
      <c r="DF759" s="98"/>
      <c r="DG759" s="98"/>
      <c r="DH759" s="98"/>
      <c r="DI759" s="98"/>
      <c r="DJ759" s="98"/>
      <c r="DK759" s="98"/>
      <c r="DL759" s="98"/>
      <c r="DM759" s="98"/>
      <c r="DN759" s="98"/>
      <c r="DO759" s="98"/>
      <c r="DP759" s="98"/>
      <c r="DQ759" s="98"/>
      <c r="DR759" s="98"/>
      <c r="DS759" s="98"/>
      <c r="DT759" s="98"/>
      <c r="DU759" s="98"/>
      <c r="DV759" s="98"/>
      <c r="DW759" s="98"/>
      <c r="DX759" s="98"/>
      <c r="DY759" s="98"/>
      <c r="DZ759" s="98"/>
      <c r="EA759" s="98"/>
      <c r="EB759" s="98"/>
      <c r="EC759" s="98"/>
      <c r="ED759" s="98"/>
      <c r="EE759" s="98"/>
      <c r="EF759" s="98"/>
      <c r="EG759" s="98"/>
      <c r="EH759" s="98"/>
      <c r="EI759" s="98"/>
      <c r="EJ759" s="98"/>
      <c r="EK759" s="98"/>
      <c r="EL759" s="98"/>
      <c r="EM759" s="98"/>
      <c r="EN759" s="98"/>
      <c r="EO759" s="98"/>
      <c r="EP759" s="98"/>
      <c r="EQ759" s="98"/>
      <c r="ER759" s="98"/>
      <c r="ES759" s="98"/>
      <c r="ET759" s="98"/>
      <c r="EU759" s="98"/>
      <c r="EV759" s="98"/>
      <c r="EW759" s="98"/>
      <c r="EX759" s="98"/>
      <c r="EY759" s="98"/>
      <c r="EZ759" s="98"/>
      <c r="FA759" s="98"/>
      <c r="FB759" s="98"/>
      <c r="FC759" s="98"/>
      <c r="FD759" s="98"/>
      <c r="FE759" s="98"/>
      <c r="FF759" s="98"/>
      <c r="FG759" s="98"/>
      <c r="FH759" s="98"/>
      <c r="FI759" s="98"/>
      <c r="FJ759" s="98"/>
      <c r="FK759" s="98"/>
      <c r="FL759" s="98"/>
      <c r="FM759" s="98"/>
      <c r="FN759" s="98"/>
      <c r="FO759" s="98"/>
      <c r="FP759" s="98"/>
      <c r="FQ759" s="98"/>
      <c r="FR759" s="98"/>
      <c r="FS759" s="98"/>
      <c r="FT759" s="98"/>
      <c r="FU759" s="98"/>
      <c r="FV759" s="98"/>
      <c r="FW759" s="98"/>
      <c r="FX759" s="98"/>
      <c r="FY759" s="98"/>
      <c r="FZ759" s="98"/>
      <c r="GA759" s="98"/>
      <c r="GB759" s="98"/>
      <c r="GC759" s="98"/>
      <c r="GD759" s="98"/>
      <c r="GE759" s="98"/>
      <c r="GF759" s="98"/>
      <c r="GG759" s="98"/>
      <c r="GH759" s="98"/>
      <c r="GI759" s="98"/>
      <c r="GJ759" s="98"/>
      <c r="GK759" s="98"/>
      <c r="GL759" s="98"/>
      <c r="GM759" s="98"/>
      <c r="GN759" s="98"/>
      <c r="GO759" s="98"/>
      <c r="GP759" s="98"/>
      <c r="GQ759" s="98"/>
      <c r="GR759" s="98"/>
      <c r="GS759" s="98"/>
      <c r="GT759" s="98"/>
      <c r="GU759" s="98"/>
      <c r="GV759" s="98"/>
      <c r="GW759" s="98"/>
      <c r="GX759" s="98"/>
      <c r="GY759" s="98"/>
      <c r="GZ759" s="98"/>
      <c r="HA759" s="98"/>
      <c r="HB759" s="98"/>
      <c r="HC759" s="98"/>
      <c r="HD759" s="98"/>
      <c r="HE759" s="98"/>
      <c r="HF759" s="98"/>
      <c r="HG759" s="98"/>
      <c r="HH759" s="98"/>
      <c r="HI759" s="98"/>
      <c r="HJ759" s="98"/>
      <c r="HK759" s="98"/>
      <c r="HL759" s="98"/>
      <c r="HM759" s="98"/>
      <c r="HN759" s="98"/>
      <c r="HO759" s="98"/>
      <c r="HP759" s="98"/>
      <c r="HQ759" s="98"/>
      <c r="HR759" s="98"/>
      <c r="HS759" s="98"/>
      <c r="HT759" s="98"/>
    </row>
    <row r="760" spans="1:228" ht="15">
      <c r="A760" s="139" t="s">
        <v>1185</v>
      </c>
      <c r="B760" s="219" t="s">
        <v>1186</v>
      </c>
      <c r="C760" s="8">
        <v>49</v>
      </c>
      <c r="D760" s="27">
        <v>71.54</v>
      </c>
      <c r="E760" s="28">
        <v>58.8</v>
      </c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  <c r="AA760" s="98"/>
      <c r="AB760" s="98"/>
      <c r="AC760" s="98"/>
      <c r="AD760" s="98"/>
      <c r="AE760" s="98"/>
      <c r="AF760" s="98"/>
      <c r="AG760" s="98"/>
      <c r="AH760" s="98"/>
      <c r="AI760" s="98"/>
      <c r="AJ760" s="98"/>
      <c r="AK760" s="98"/>
      <c r="AL760" s="98"/>
      <c r="AM760" s="98"/>
      <c r="AN760" s="98"/>
      <c r="AO760" s="98"/>
      <c r="AP760" s="98"/>
      <c r="AQ760" s="98"/>
      <c r="AR760" s="98"/>
      <c r="AS760" s="98"/>
      <c r="AT760" s="98"/>
      <c r="AU760" s="98"/>
      <c r="AV760" s="98"/>
      <c r="AW760" s="98"/>
      <c r="AX760" s="98"/>
      <c r="AY760" s="98"/>
      <c r="AZ760" s="98"/>
      <c r="BA760" s="98"/>
      <c r="BB760" s="98"/>
      <c r="BC760" s="98"/>
      <c r="BD760" s="98"/>
      <c r="BE760" s="98"/>
      <c r="BF760" s="98"/>
      <c r="BG760" s="98"/>
      <c r="BH760" s="98"/>
      <c r="BI760" s="98"/>
      <c r="BJ760" s="98"/>
      <c r="BK760" s="98"/>
      <c r="BL760" s="98"/>
      <c r="BM760" s="98"/>
      <c r="BN760" s="98"/>
      <c r="BO760" s="98"/>
      <c r="BP760" s="98"/>
      <c r="BQ760" s="98"/>
      <c r="BR760" s="98"/>
      <c r="BS760" s="98"/>
      <c r="BT760" s="98"/>
      <c r="BU760" s="98"/>
      <c r="BV760" s="98"/>
      <c r="BW760" s="98"/>
      <c r="BX760" s="98"/>
      <c r="BY760" s="98"/>
      <c r="BZ760" s="98"/>
      <c r="CA760" s="98"/>
      <c r="CB760" s="98"/>
      <c r="CC760" s="98"/>
      <c r="CD760" s="98"/>
      <c r="CE760" s="98"/>
      <c r="CF760" s="98"/>
      <c r="CG760" s="98"/>
      <c r="CH760" s="98"/>
      <c r="CI760" s="98"/>
      <c r="CJ760" s="98"/>
      <c r="CK760" s="98"/>
      <c r="CL760" s="98"/>
      <c r="CM760" s="98"/>
      <c r="CN760" s="98"/>
      <c r="CO760" s="98"/>
      <c r="CP760" s="98"/>
      <c r="CQ760" s="98"/>
      <c r="CR760" s="98"/>
      <c r="CS760" s="98"/>
      <c r="CT760" s="98"/>
      <c r="CU760" s="98"/>
      <c r="CV760" s="98"/>
      <c r="CW760" s="98"/>
      <c r="CX760" s="98"/>
      <c r="CY760" s="98"/>
      <c r="CZ760" s="98"/>
      <c r="DA760" s="98"/>
      <c r="DB760" s="98"/>
      <c r="DC760" s="98"/>
      <c r="DD760" s="98"/>
      <c r="DE760" s="98"/>
      <c r="DF760" s="98"/>
      <c r="DG760" s="98"/>
      <c r="DH760" s="98"/>
      <c r="DI760" s="98"/>
      <c r="DJ760" s="98"/>
      <c r="DK760" s="98"/>
      <c r="DL760" s="98"/>
      <c r="DM760" s="98"/>
      <c r="DN760" s="98"/>
      <c r="DO760" s="98"/>
      <c r="DP760" s="98"/>
      <c r="DQ760" s="98"/>
      <c r="DR760" s="98"/>
      <c r="DS760" s="98"/>
      <c r="DT760" s="98"/>
      <c r="DU760" s="98"/>
      <c r="DV760" s="98"/>
      <c r="DW760" s="98"/>
      <c r="DX760" s="98"/>
      <c r="DY760" s="98"/>
      <c r="DZ760" s="98"/>
      <c r="EA760" s="98"/>
      <c r="EB760" s="98"/>
      <c r="EC760" s="98"/>
      <c r="ED760" s="98"/>
      <c r="EE760" s="98"/>
      <c r="EF760" s="98"/>
      <c r="EG760" s="98"/>
      <c r="EH760" s="98"/>
      <c r="EI760" s="98"/>
      <c r="EJ760" s="98"/>
      <c r="EK760" s="98"/>
      <c r="EL760" s="98"/>
      <c r="EM760" s="98"/>
      <c r="EN760" s="98"/>
      <c r="EO760" s="98"/>
      <c r="EP760" s="98"/>
      <c r="EQ760" s="98"/>
      <c r="ER760" s="98"/>
      <c r="ES760" s="98"/>
      <c r="ET760" s="98"/>
      <c r="EU760" s="98"/>
      <c r="EV760" s="98"/>
      <c r="EW760" s="98"/>
      <c r="EX760" s="98"/>
      <c r="EY760" s="98"/>
      <c r="EZ760" s="98"/>
      <c r="FA760" s="98"/>
      <c r="FB760" s="98"/>
      <c r="FC760" s="98"/>
      <c r="FD760" s="98"/>
      <c r="FE760" s="98"/>
      <c r="FF760" s="98"/>
      <c r="FG760" s="98"/>
      <c r="FH760" s="98"/>
      <c r="FI760" s="98"/>
      <c r="FJ760" s="98"/>
      <c r="FK760" s="98"/>
      <c r="FL760" s="98"/>
      <c r="FM760" s="98"/>
      <c r="FN760" s="98"/>
      <c r="FO760" s="98"/>
      <c r="FP760" s="98"/>
      <c r="FQ760" s="98"/>
      <c r="FR760" s="98"/>
      <c r="FS760" s="98"/>
      <c r="FT760" s="98"/>
      <c r="FU760" s="98"/>
      <c r="FV760" s="98"/>
      <c r="FW760" s="98"/>
      <c r="FX760" s="98"/>
      <c r="FY760" s="98"/>
      <c r="FZ760" s="98"/>
      <c r="GA760" s="98"/>
      <c r="GB760" s="98"/>
      <c r="GC760" s="98"/>
      <c r="GD760" s="98"/>
      <c r="GE760" s="98"/>
      <c r="GF760" s="98"/>
      <c r="GG760" s="98"/>
      <c r="GH760" s="98"/>
      <c r="GI760" s="98"/>
      <c r="GJ760" s="98"/>
      <c r="GK760" s="98"/>
      <c r="GL760" s="98"/>
      <c r="GM760" s="98"/>
      <c r="GN760" s="98"/>
      <c r="GO760" s="98"/>
      <c r="GP760" s="98"/>
      <c r="GQ760" s="98"/>
      <c r="GR760" s="98"/>
      <c r="GS760" s="98"/>
      <c r="GT760" s="98"/>
      <c r="GU760" s="98"/>
      <c r="GV760" s="98"/>
      <c r="GW760" s="98"/>
      <c r="GX760" s="98"/>
      <c r="GY760" s="98"/>
      <c r="GZ760" s="98"/>
      <c r="HA760" s="98"/>
      <c r="HB760" s="98"/>
      <c r="HC760" s="98"/>
      <c r="HD760" s="98"/>
      <c r="HE760" s="98"/>
      <c r="HF760" s="98"/>
      <c r="HG760" s="98"/>
      <c r="HH760" s="98"/>
      <c r="HI760" s="98"/>
      <c r="HJ760" s="98"/>
      <c r="HK760" s="98"/>
      <c r="HL760" s="98"/>
      <c r="HM760" s="98"/>
      <c r="HN760" s="98"/>
      <c r="HO760" s="98"/>
      <c r="HP760" s="98"/>
      <c r="HQ760" s="98"/>
      <c r="HR760" s="98"/>
      <c r="HS760" s="98"/>
      <c r="HT760" s="98"/>
    </row>
    <row r="761" spans="1:228" ht="15">
      <c r="A761" s="139" t="s">
        <v>1187</v>
      </c>
      <c r="B761" s="219" t="s">
        <v>1188</v>
      </c>
      <c r="C761" s="8">
        <v>85.4</v>
      </c>
      <c r="D761" s="27">
        <v>124.68</v>
      </c>
      <c r="E761" s="28">
        <v>102.48</v>
      </c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  <c r="AA761" s="98"/>
      <c r="AB761" s="98"/>
      <c r="AC761" s="98"/>
      <c r="AD761" s="98"/>
      <c r="AE761" s="98"/>
      <c r="AF761" s="98"/>
      <c r="AG761" s="98"/>
      <c r="AH761" s="98"/>
      <c r="AI761" s="98"/>
      <c r="AJ761" s="98"/>
      <c r="AK761" s="98"/>
      <c r="AL761" s="98"/>
      <c r="AM761" s="98"/>
      <c r="AN761" s="98"/>
      <c r="AO761" s="98"/>
      <c r="AP761" s="98"/>
      <c r="AQ761" s="98"/>
      <c r="AR761" s="98"/>
      <c r="AS761" s="98"/>
      <c r="AT761" s="98"/>
      <c r="AU761" s="98"/>
      <c r="AV761" s="98"/>
      <c r="AW761" s="98"/>
      <c r="AX761" s="98"/>
      <c r="AY761" s="98"/>
      <c r="AZ761" s="98"/>
      <c r="BA761" s="98"/>
      <c r="BB761" s="98"/>
      <c r="BC761" s="98"/>
      <c r="BD761" s="98"/>
      <c r="BE761" s="98"/>
      <c r="BF761" s="98"/>
      <c r="BG761" s="98"/>
      <c r="BH761" s="98"/>
      <c r="BI761" s="98"/>
      <c r="BJ761" s="98"/>
      <c r="BK761" s="98"/>
      <c r="BL761" s="98"/>
      <c r="BM761" s="98"/>
      <c r="BN761" s="98"/>
      <c r="BO761" s="98"/>
      <c r="BP761" s="98"/>
      <c r="BQ761" s="98"/>
      <c r="BR761" s="98"/>
      <c r="BS761" s="98"/>
      <c r="BT761" s="98"/>
      <c r="BU761" s="98"/>
      <c r="BV761" s="98"/>
      <c r="BW761" s="98"/>
      <c r="BX761" s="98"/>
      <c r="BY761" s="98"/>
      <c r="BZ761" s="98"/>
      <c r="CA761" s="98"/>
      <c r="CB761" s="98"/>
      <c r="CC761" s="98"/>
      <c r="CD761" s="98"/>
      <c r="CE761" s="98"/>
      <c r="CF761" s="98"/>
      <c r="CG761" s="98"/>
      <c r="CH761" s="98"/>
      <c r="CI761" s="98"/>
      <c r="CJ761" s="98"/>
      <c r="CK761" s="98"/>
      <c r="CL761" s="98"/>
      <c r="CM761" s="98"/>
      <c r="CN761" s="98"/>
      <c r="CO761" s="98"/>
      <c r="CP761" s="98"/>
      <c r="CQ761" s="98"/>
      <c r="CR761" s="98"/>
      <c r="CS761" s="98"/>
      <c r="CT761" s="98"/>
      <c r="CU761" s="98"/>
      <c r="CV761" s="98"/>
      <c r="CW761" s="98"/>
      <c r="CX761" s="98"/>
      <c r="CY761" s="98"/>
      <c r="CZ761" s="98"/>
      <c r="DA761" s="98"/>
      <c r="DB761" s="98"/>
      <c r="DC761" s="98"/>
      <c r="DD761" s="98"/>
      <c r="DE761" s="98"/>
      <c r="DF761" s="98"/>
      <c r="DG761" s="98"/>
      <c r="DH761" s="98"/>
      <c r="DI761" s="98"/>
      <c r="DJ761" s="98"/>
      <c r="DK761" s="98"/>
      <c r="DL761" s="98"/>
      <c r="DM761" s="98"/>
      <c r="DN761" s="98"/>
      <c r="DO761" s="98"/>
      <c r="DP761" s="98"/>
      <c r="DQ761" s="98"/>
      <c r="DR761" s="98"/>
      <c r="DS761" s="98"/>
      <c r="DT761" s="98"/>
      <c r="DU761" s="98"/>
      <c r="DV761" s="98"/>
      <c r="DW761" s="98"/>
      <c r="DX761" s="98"/>
      <c r="DY761" s="98"/>
      <c r="DZ761" s="98"/>
      <c r="EA761" s="98"/>
      <c r="EB761" s="98"/>
      <c r="EC761" s="98"/>
      <c r="ED761" s="98"/>
      <c r="EE761" s="98"/>
      <c r="EF761" s="98"/>
      <c r="EG761" s="98"/>
      <c r="EH761" s="98"/>
      <c r="EI761" s="98"/>
      <c r="EJ761" s="98"/>
      <c r="EK761" s="98"/>
      <c r="EL761" s="98"/>
      <c r="EM761" s="98"/>
      <c r="EN761" s="98"/>
      <c r="EO761" s="98"/>
      <c r="EP761" s="98"/>
      <c r="EQ761" s="98"/>
      <c r="ER761" s="98"/>
      <c r="ES761" s="98"/>
      <c r="ET761" s="98"/>
      <c r="EU761" s="98"/>
      <c r="EV761" s="98"/>
      <c r="EW761" s="98"/>
      <c r="EX761" s="98"/>
      <c r="EY761" s="98"/>
      <c r="EZ761" s="98"/>
      <c r="FA761" s="98"/>
      <c r="FB761" s="98"/>
      <c r="FC761" s="98"/>
      <c r="FD761" s="98"/>
      <c r="FE761" s="98"/>
      <c r="FF761" s="98"/>
      <c r="FG761" s="98"/>
      <c r="FH761" s="98"/>
      <c r="FI761" s="98"/>
      <c r="FJ761" s="98"/>
      <c r="FK761" s="98"/>
      <c r="FL761" s="98"/>
      <c r="FM761" s="98"/>
      <c r="FN761" s="98"/>
      <c r="FO761" s="98"/>
      <c r="FP761" s="98"/>
      <c r="FQ761" s="98"/>
      <c r="FR761" s="98"/>
      <c r="FS761" s="98"/>
      <c r="FT761" s="98"/>
      <c r="FU761" s="98"/>
      <c r="FV761" s="98"/>
      <c r="FW761" s="98"/>
      <c r="FX761" s="98"/>
      <c r="FY761" s="98"/>
      <c r="FZ761" s="98"/>
      <c r="GA761" s="98"/>
      <c r="GB761" s="98"/>
      <c r="GC761" s="98"/>
      <c r="GD761" s="98"/>
      <c r="GE761" s="98"/>
      <c r="GF761" s="98"/>
      <c r="GG761" s="98"/>
      <c r="GH761" s="98"/>
      <c r="GI761" s="98"/>
      <c r="GJ761" s="98"/>
      <c r="GK761" s="98"/>
      <c r="GL761" s="98"/>
      <c r="GM761" s="98"/>
      <c r="GN761" s="98"/>
      <c r="GO761" s="98"/>
      <c r="GP761" s="98"/>
      <c r="GQ761" s="98"/>
      <c r="GR761" s="98"/>
      <c r="GS761" s="98"/>
      <c r="GT761" s="98"/>
      <c r="GU761" s="98"/>
      <c r="GV761" s="98"/>
      <c r="GW761" s="98"/>
      <c r="GX761" s="98"/>
      <c r="GY761" s="98"/>
      <c r="GZ761" s="98"/>
      <c r="HA761" s="98"/>
      <c r="HB761" s="98"/>
      <c r="HC761" s="98"/>
      <c r="HD761" s="98"/>
      <c r="HE761" s="98"/>
      <c r="HF761" s="98"/>
      <c r="HG761" s="98"/>
      <c r="HH761" s="98"/>
      <c r="HI761" s="98"/>
      <c r="HJ761" s="98"/>
      <c r="HK761" s="98"/>
      <c r="HL761" s="98"/>
      <c r="HM761" s="98"/>
      <c r="HN761" s="98"/>
      <c r="HO761" s="98"/>
      <c r="HP761" s="98"/>
      <c r="HQ761" s="98"/>
      <c r="HR761" s="98"/>
      <c r="HS761" s="98"/>
      <c r="HT761" s="98"/>
    </row>
    <row r="762" spans="1:228" ht="15">
      <c r="A762" s="139" t="s">
        <v>1189</v>
      </c>
      <c r="B762" s="219" t="s">
        <v>1190</v>
      </c>
      <c r="C762" s="8">
        <v>0</v>
      </c>
      <c r="D762" s="27">
        <v>0</v>
      </c>
      <c r="E762" s="28">
        <v>0</v>
      </c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  <c r="AA762" s="98"/>
      <c r="AB762" s="98"/>
      <c r="AC762" s="98"/>
      <c r="AD762" s="98"/>
      <c r="AE762" s="98"/>
      <c r="AF762" s="98"/>
      <c r="AG762" s="98"/>
      <c r="AH762" s="98"/>
      <c r="AI762" s="98"/>
      <c r="AJ762" s="98"/>
      <c r="AK762" s="98"/>
      <c r="AL762" s="98"/>
      <c r="AM762" s="98"/>
      <c r="AN762" s="98"/>
      <c r="AO762" s="98"/>
      <c r="AP762" s="98"/>
      <c r="AQ762" s="98"/>
      <c r="AR762" s="98"/>
      <c r="AS762" s="98"/>
      <c r="AT762" s="98"/>
      <c r="AU762" s="98"/>
      <c r="AV762" s="98"/>
      <c r="AW762" s="98"/>
      <c r="AX762" s="98"/>
      <c r="AY762" s="98"/>
      <c r="AZ762" s="98"/>
      <c r="BA762" s="98"/>
      <c r="BB762" s="98"/>
      <c r="BC762" s="98"/>
      <c r="BD762" s="98"/>
      <c r="BE762" s="98"/>
      <c r="BF762" s="98"/>
      <c r="BG762" s="98"/>
      <c r="BH762" s="98"/>
      <c r="BI762" s="98"/>
      <c r="BJ762" s="98"/>
      <c r="BK762" s="98"/>
      <c r="BL762" s="98"/>
      <c r="BM762" s="98"/>
      <c r="BN762" s="98"/>
      <c r="BO762" s="98"/>
      <c r="BP762" s="98"/>
      <c r="BQ762" s="98"/>
      <c r="BR762" s="98"/>
      <c r="BS762" s="98"/>
      <c r="BT762" s="98"/>
      <c r="BU762" s="98"/>
      <c r="BV762" s="98"/>
      <c r="BW762" s="98"/>
      <c r="BX762" s="98"/>
      <c r="BY762" s="98"/>
      <c r="BZ762" s="98"/>
      <c r="CA762" s="98"/>
      <c r="CB762" s="98"/>
      <c r="CC762" s="98"/>
      <c r="CD762" s="98"/>
      <c r="CE762" s="98"/>
      <c r="CF762" s="98"/>
      <c r="CG762" s="98"/>
      <c r="CH762" s="98"/>
      <c r="CI762" s="98"/>
      <c r="CJ762" s="98"/>
      <c r="CK762" s="98"/>
      <c r="CL762" s="98"/>
      <c r="CM762" s="98"/>
      <c r="CN762" s="98"/>
      <c r="CO762" s="98"/>
      <c r="CP762" s="98"/>
      <c r="CQ762" s="98"/>
      <c r="CR762" s="98"/>
      <c r="CS762" s="98"/>
      <c r="CT762" s="98"/>
      <c r="CU762" s="98"/>
      <c r="CV762" s="98"/>
      <c r="CW762" s="98"/>
      <c r="CX762" s="98"/>
      <c r="CY762" s="98"/>
      <c r="CZ762" s="98"/>
      <c r="DA762" s="98"/>
      <c r="DB762" s="98"/>
      <c r="DC762" s="98"/>
      <c r="DD762" s="98"/>
      <c r="DE762" s="98"/>
      <c r="DF762" s="98"/>
      <c r="DG762" s="98"/>
      <c r="DH762" s="98"/>
      <c r="DI762" s="98"/>
      <c r="DJ762" s="98"/>
      <c r="DK762" s="98"/>
      <c r="DL762" s="98"/>
      <c r="DM762" s="98"/>
      <c r="DN762" s="98"/>
      <c r="DO762" s="98"/>
      <c r="DP762" s="98"/>
      <c r="DQ762" s="98"/>
      <c r="DR762" s="98"/>
      <c r="DS762" s="98"/>
      <c r="DT762" s="98"/>
      <c r="DU762" s="98"/>
      <c r="DV762" s="98"/>
      <c r="DW762" s="98"/>
      <c r="DX762" s="98"/>
      <c r="DY762" s="98"/>
      <c r="DZ762" s="98"/>
      <c r="EA762" s="98"/>
      <c r="EB762" s="98"/>
      <c r="EC762" s="98"/>
      <c r="ED762" s="98"/>
      <c r="EE762" s="98"/>
      <c r="EF762" s="98"/>
      <c r="EG762" s="98"/>
      <c r="EH762" s="98"/>
      <c r="EI762" s="98"/>
      <c r="EJ762" s="98"/>
      <c r="EK762" s="98"/>
      <c r="EL762" s="98"/>
      <c r="EM762" s="98"/>
      <c r="EN762" s="98"/>
      <c r="EO762" s="98"/>
      <c r="EP762" s="98"/>
      <c r="EQ762" s="98"/>
      <c r="ER762" s="98"/>
      <c r="ES762" s="98"/>
      <c r="ET762" s="98"/>
      <c r="EU762" s="98"/>
      <c r="EV762" s="98"/>
      <c r="EW762" s="98"/>
      <c r="EX762" s="98"/>
      <c r="EY762" s="98"/>
      <c r="EZ762" s="98"/>
      <c r="FA762" s="98"/>
      <c r="FB762" s="98"/>
      <c r="FC762" s="98"/>
      <c r="FD762" s="98"/>
      <c r="FE762" s="98"/>
      <c r="FF762" s="98"/>
      <c r="FG762" s="98"/>
      <c r="FH762" s="98"/>
      <c r="FI762" s="98"/>
      <c r="FJ762" s="98"/>
      <c r="FK762" s="98"/>
      <c r="FL762" s="98"/>
      <c r="FM762" s="98"/>
      <c r="FN762" s="98"/>
      <c r="FO762" s="98"/>
      <c r="FP762" s="98"/>
      <c r="FQ762" s="98"/>
      <c r="FR762" s="98"/>
      <c r="FS762" s="98"/>
      <c r="FT762" s="98"/>
      <c r="FU762" s="98"/>
      <c r="FV762" s="98"/>
      <c r="FW762" s="98"/>
      <c r="FX762" s="98"/>
      <c r="FY762" s="98"/>
      <c r="FZ762" s="98"/>
      <c r="GA762" s="98"/>
      <c r="GB762" s="98"/>
      <c r="GC762" s="98"/>
      <c r="GD762" s="98"/>
      <c r="GE762" s="98"/>
      <c r="GF762" s="98"/>
      <c r="GG762" s="98"/>
      <c r="GH762" s="98"/>
      <c r="GI762" s="98"/>
      <c r="GJ762" s="98"/>
      <c r="GK762" s="98"/>
      <c r="GL762" s="98"/>
      <c r="GM762" s="98"/>
      <c r="GN762" s="98"/>
      <c r="GO762" s="98"/>
      <c r="GP762" s="98"/>
      <c r="GQ762" s="98"/>
      <c r="GR762" s="98"/>
      <c r="GS762" s="98"/>
      <c r="GT762" s="98"/>
      <c r="GU762" s="98"/>
      <c r="GV762" s="98"/>
      <c r="GW762" s="98"/>
      <c r="GX762" s="98"/>
      <c r="GY762" s="98"/>
      <c r="GZ762" s="98"/>
      <c r="HA762" s="98"/>
      <c r="HB762" s="98"/>
      <c r="HC762" s="98"/>
      <c r="HD762" s="98"/>
      <c r="HE762" s="98"/>
      <c r="HF762" s="98"/>
      <c r="HG762" s="98"/>
      <c r="HH762" s="98"/>
      <c r="HI762" s="98"/>
      <c r="HJ762" s="98"/>
      <c r="HK762" s="98"/>
      <c r="HL762" s="98"/>
      <c r="HM762" s="98"/>
      <c r="HN762" s="98"/>
      <c r="HO762" s="98"/>
      <c r="HP762" s="98"/>
      <c r="HQ762" s="98"/>
      <c r="HR762" s="98"/>
      <c r="HS762" s="98"/>
      <c r="HT762" s="98"/>
    </row>
    <row r="763" spans="1:228" ht="15">
      <c r="A763" s="139" t="s">
        <v>1191</v>
      </c>
      <c r="B763" s="219" t="s">
        <v>1192</v>
      </c>
      <c r="C763" s="8">
        <v>319.2</v>
      </c>
      <c r="D763" s="27">
        <v>466.03</v>
      </c>
      <c r="E763" s="28">
        <v>383.04</v>
      </c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  <c r="AA763" s="98"/>
      <c r="AB763" s="98"/>
      <c r="AC763" s="98"/>
      <c r="AD763" s="98"/>
      <c r="AE763" s="98"/>
      <c r="AF763" s="98"/>
      <c r="AG763" s="98"/>
      <c r="AH763" s="98"/>
      <c r="AI763" s="98"/>
      <c r="AJ763" s="98"/>
      <c r="AK763" s="98"/>
      <c r="AL763" s="98"/>
      <c r="AM763" s="98"/>
      <c r="AN763" s="98"/>
      <c r="AO763" s="98"/>
      <c r="AP763" s="98"/>
      <c r="AQ763" s="98"/>
      <c r="AR763" s="98"/>
      <c r="AS763" s="98"/>
      <c r="AT763" s="98"/>
      <c r="AU763" s="98"/>
      <c r="AV763" s="98"/>
      <c r="AW763" s="98"/>
      <c r="AX763" s="98"/>
      <c r="AY763" s="98"/>
      <c r="AZ763" s="98"/>
      <c r="BA763" s="98"/>
      <c r="BB763" s="98"/>
      <c r="BC763" s="98"/>
      <c r="BD763" s="98"/>
      <c r="BE763" s="98"/>
      <c r="BF763" s="98"/>
      <c r="BG763" s="98"/>
      <c r="BH763" s="98"/>
      <c r="BI763" s="98"/>
      <c r="BJ763" s="98"/>
      <c r="BK763" s="98"/>
      <c r="BL763" s="98"/>
      <c r="BM763" s="98"/>
      <c r="BN763" s="98"/>
      <c r="BO763" s="98"/>
      <c r="BP763" s="98"/>
      <c r="BQ763" s="98"/>
      <c r="BR763" s="98"/>
      <c r="BS763" s="98"/>
      <c r="BT763" s="98"/>
      <c r="BU763" s="98"/>
      <c r="BV763" s="98"/>
      <c r="BW763" s="98"/>
      <c r="BX763" s="98"/>
      <c r="BY763" s="98"/>
      <c r="BZ763" s="98"/>
      <c r="CA763" s="98"/>
      <c r="CB763" s="98"/>
      <c r="CC763" s="98"/>
      <c r="CD763" s="98"/>
      <c r="CE763" s="98"/>
      <c r="CF763" s="98"/>
      <c r="CG763" s="98"/>
      <c r="CH763" s="98"/>
      <c r="CI763" s="98"/>
      <c r="CJ763" s="98"/>
      <c r="CK763" s="98"/>
      <c r="CL763" s="98"/>
      <c r="CM763" s="98"/>
      <c r="CN763" s="98"/>
      <c r="CO763" s="98"/>
      <c r="CP763" s="98"/>
      <c r="CQ763" s="98"/>
      <c r="CR763" s="98"/>
      <c r="CS763" s="98"/>
      <c r="CT763" s="98"/>
      <c r="CU763" s="98"/>
      <c r="CV763" s="98"/>
      <c r="CW763" s="98"/>
      <c r="CX763" s="98"/>
      <c r="CY763" s="98"/>
      <c r="CZ763" s="98"/>
      <c r="DA763" s="98"/>
      <c r="DB763" s="98"/>
      <c r="DC763" s="98"/>
      <c r="DD763" s="98"/>
      <c r="DE763" s="98"/>
      <c r="DF763" s="98"/>
      <c r="DG763" s="98"/>
      <c r="DH763" s="98"/>
      <c r="DI763" s="98"/>
      <c r="DJ763" s="98"/>
      <c r="DK763" s="98"/>
      <c r="DL763" s="98"/>
      <c r="DM763" s="98"/>
      <c r="DN763" s="98"/>
      <c r="DO763" s="98"/>
      <c r="DP763" s="98"/>
      <c r="DQ763" s="98"/>
      <c r="DR763" s="98"/>
      <c r="DS763" s="98"/>
      <c r="DT763" s="98"/>
      <c r="DU763" s="98"/>
      <c r="DV763" s="98"/>
      <c r="DW763" s="98"/>
      <c r="DX763" s="98"/>
      <c r="DY763" s="98"/>
      <c r="DZ763" s="98"/>
      <c r="EA763" s="98"/>
      <c r="EB763" s="98"/>
      <c r="EC763" s="98"/>
      <c r="ED763" s="98"/>
      <c r="EE763" s="98"/>
      <c r="EF763" s="98"/>
      <c r="EG763" s="98"/>
      <c r="EH763" s="98"/>
      <c r="EI763" s="98"/>
      <c r="EJ763" s="98"/>
      <c r="EK763" s="98"/>
      <c r="EL763" s="98"/>
      <c r="EM763" s="98"/>
      <c r="EN763" s="98"/>
      <c r="EO763" s="98"/>
      <c r="EP763" s="98"/>
      <c r="EQ763" s="98"/>
      <c r="ER763" s="98"/>
      <c r="ES763" s="98"/>
      <c r="ET763" s="98"/>
      <c r="EU763" s="98"/>
      <c r="EV763" s="98"/>
      <c r="EW763" s="98"/>
      <c r="EX763" s="98"/>
      <c r="EY763" s="98"/>
      <c r="EZ763" s="98"/>
      <c r="FA763" s="98"/>
      <c r="FB763" s="98"/>
      <c r="FC763" s="98"/>
      <c r="FD763" s="98"/>
      <c r="FE763" s="98"/>
      <c r="FF763" s="98"/>
      <c r="FG763" s="98"/>
      <c r="FH763" s="98"/>
      <c r="FI763" s="98"/>
      <c r="FJ763" s="98"/>
      <c r="FK763" s="98"/>
      <c r="FL763" s="98"/>
      <c r="FM763" s="98"/>
      <c r="FN763" s="98"/>
      <c r="FO763" s="98"/>
      <c r="FP763" s="98"/>
      <c r="FQ763" s="98"/>
      <c r="FR763" s="98"/>
      <c r="FS763" s="98"/>
      <c r="FT763" s="98"/>
      <c r="FU763" s="98"/>
      <c r="FV763" s="98"/>
      <c r="FW763" s="98"/>
      <c r="FX763" s="98"/>
      <c r="FY763" s="98"/>
      <c r="FZ763" s="98"/>
      <c r="GA763" s="98"/>
      <c r="GB763" s="98"/>
      <c r="GC763" s="98"/>
      <c r="GD763" s="98"/>
      <c r="GE763" s="98"/>
      <c r="GF763" s="98"/>
      <c r="GG763" s="98"/>
      <c r="GH763" s="98"/>
      <c r="GI763" s="98"/>
      <c r="GJ763" s="98"/>
      <c r="GK763" s="98"/>
      <c r="GL763" s="98"/>
      <c r="GM763" s="98"/>
      <c r="GN763" s="98"/>
      <c r="GO763" s="98"/>
      <c r="GP763" s="98"/>
      <c r="GQ763" s="98"/>
      <c r="GR763" s="98"/>
      <c r="GS763" s="98"/>
      <c r="GT763" s="98"/>
      <c r="GU763" s="98"/>
      <c r="GV763" s="98"/>
      <c r="GW763" s="98"/>
      <c r="GX763" s="98"/>
      <c r="GY763" s="98"/>
      <c r="GZ763" s="98"/>
      <c r="HA763" s="98"/>
      <c r="HB763" s="98"/>
      <c r="HC763" s="98"/>
      <c r="HD763" s="98"/>
      <c r="HE763" s="98"/>
      <c r="HF763" s="98"/>
      <c r="HG763" s="98"/>
      <c r="HH763" s="98"/>
      <c r="HI763" s="98"/>
      <c r="HJ763" s="98"/>
      <c r="HK763" s="98"/>
      <c r="HL763" s="98"/>
      <c r="HM763" s="98"/>
      <c r="HN763" s="98"/>
      <c r="HO763" s="98"/>
      <c r="HP763" s="98"/>
      <c r="HQ763" s="98"/>
      <c r="HR763" s="98"/>
      <c r="HS763" s="98"/>
      <c r="HT763" s="98"/>
    </row>
    <row r="764" spans="1:228" ht="15">
      <c r="A764" s="138" t="s">
        <v>1193</v>
      </c>
      <c r="B764" s="7" t="s">
        <v>2145</v>
      </c>
      <c r="C764" s="58">
        <v>77.67</v>
      </c>
      <c r="D764" s="21">
        <v>113.3982</v>
      </c>
      <c r="E764" s="22">
        <v>93.204</v>
      </c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  <c r="AA764" s="98"/>
      <c r="AB764" s="98"/>
      <c r="AC764" s="98"/>
      <c r="AD764" s="98"/>
      <c r="AE764" s="98"/>
      <c r="AF764" s="98"/>
      <c r="AG764" s="98"/>
      <c r="AH764" s="98"/>
      <c r="AI764" s="98"/>
      <c r="AJ764" s="98"/>
      <c r="AK764" s="98"/>
      <c r="AL764" s="98"/>
      <c r="AM764" s="98"/>
      <c r="AN764" s="98"/>
      <c r="AO764" s="98"/>
      <c r="AP764" s="98"/>
      <c r="AQ764" s="98"/>
      <c r="AR764" s="98"/>
      <c r="AS764" s="98"/>
      <c r="AT764" s="98"/>
      <c r="AU764" s="98"/>
      <c r="AV764" s="98"/>
      <c r="AW764" s="98"/>
      <c r="AX764" s="98"/>
      <c r="AY764" s="98"/>
      <c r="AZ764" s="98"/>
      <c r="BA764" s="98"/>
      <c r="BB764" s="98"/>
      <c r="BC764" s="98"/>
      <c r="BD764" s="98"/>
      <c r="BE764" s="98"/>
      <c r="BF764" s="98"/>
      <c r="BG764" s="98"/>
      <c r="BH764" s="98"/>
      <c r="BI764" s="98"/>
      <c r="BJ764" s="98"/>
      <c r="BK764" s="98"/>
      <c r="BL764" s="98"/>
      <c r="BM764" s="98"/>
      <c r="BN764" s="98"/>
      <c r="BO764" s="98"/>
      <c r="BP764" s="98"/>
      <c r="BQ764" s="98"/>
      <c r="BR764" s="98"/>
      <c r="BS764" s="98"/>
      <c r="BT764" s="98"/>
      <c r="BU764" s="98"/>
      <c r="BV764" s="98"/>
      <c r="BW764" s="98"/>
      <c r="BX764" s="98"/>
      <c r="BY764" s="98"/>
      <c r="BZ764" s="98"/>
      <c r="CA764" s="98"/>
      <c r="CB764" s="98"/>
      <c r="CC764" s="98"/>
      <c r="CD764" s="98"/>
      <c r="CE764" s="98"/>
      <c r="CF764" s="98"/>
      <c r="CG764" s="98"/>
      <c r="CH764" s="98"/>
      <c r="CI764" s="98"/>
      <c r="CJ764" s="98"/>
      <c r="CK764" s="98"/>
      <c r="CL764" s="98"/>
      <c r="CM764" s="98"/>
      <c r="CN764" s="98"/>
      <c r="CO764" s="98"/>
      <c r="CP764" s="98"/>
      <c r="CQ764" s="98"/>
      <c r="CR764" s="98"/>
      <c r="CS764" s="98"/>
      <c r="CT764" s="98"/>
      <c r="CU764" s="98"/>
      <c r="CV764" s="98"/>
      <c r="CW764" s="98"/>
      <c r="CX764" s="98"/>
      <c r="CY764" s="98"/>
      <c r="CZ764" s="98"/>
      <c r="DA764" s="98"/>
      <c r="DB764" s="98"/>
      <c r="DC764" s="98"/>
      <c r="DD764" s="98"/>
      <c r="DE764" s="98"/>
      <c r="DF764" s="98"/>
      <c r="DG764" s="98"/>
      <c r="DH764" s="98"/>
      <c r="DI764" s="98"/>
      <c r="DJ764" s="98"/>
      <c r="DK764" s="98"/>
      <c r="DL764" s="98"/>
      <c r="DM764" s="98"/>
      <c r="DN764" s="98"/>
      <c r="DO764" s="98"/>
      <c r="DP764" s="98"/>
      <c r="DQ764" s="98"/>
      <c r="DR764" s="98"/>
      <c r="DS764" s="98"/>
      <c r="DT764" s="98"/>
      <c r="DU764" s="98"/>
      <c r="DV764" s="98"/>
      <c r="DW764" s="98"/>
      <c r="DX764" s="98"/>
      <c r="DY764" s="98"/>
      <c r="DZ764" s="98"/>
      <c r="EA764" s="98"/>
      <c r="EB764" s="98"/>
      <c r="EC764" s="98"/>
      <c r="ED764" s="98"/>
      <c r="EE764" s="98"/>
      <c r="EF764" s="98"/>
      <c r="EG764" s="98"/>
      <c r="EH764" s="98"/>
      <c r="EI764" s="98"/>
      <c r="EJ764" s="98"/>
      <c r="EK764" s="98"/>
      <c r="EL764" s="98"/>
      <c r="EM764" s="98"/>
      <c r="EN764" s="98"/>
      <c r="EO764" s="98"/>
      <c r="EP764" s="98"/>
      <c r="EQ764" s="98"/>
      <c r="ER764" s="98"/>
      <c r="ES764" s="98"/>
      <c r="ET764" s="98"/>
      <c r="EU764" s="98"/>
      <c r="EV764" s="98"/>
      <c r="EW764" s="98"/>
      <c r="EX764" s="98"/>
      <c r="EY764" s="98"/>
      <c r="EZ764" s="98"/>
      <c r="FA764" s="98"/>
      <c r="FB764" s="98"/>
      <c r="FC764" s="98"/>
      <c r="FD764" s="98"/>
      <c r="FE764" s="98"/>
      <c r="FF764" s="98"/>
      <c r="FG764" s="98"/>
      <c r="FH764" s="98"/>
      <c r="FI764" s="98"/>
      <c r="FJ764" s="98"/>
      <c r="FK764" s="98"/>
      <c r="FL764" s="98"/>
      <c r="FM764" s="98"/>
      <c r="FN764" s="98"/>
      <c r="FO764" s="98"/>
      <c r="FP764" s="98"/>
      <c r="FQ764" s="98"/>
      <c r="FR764" s="98"/>
      <c r="FS764" s="98"/>
      <c r="FT764" s="98"/>
      <c r="FU764" s="98"/>
      <c r="FV764" s="98"/>
      <c r="FW764" s="98"/>
      <c r="FX764" s="98"/>
      <c r="FY764" s="98"/>
      <c r="FZ764" s="98"/>
      <c r="GA764" s="98"/>
      <c r="GB764" s="98"/>
      <c r="GC764" s="98"/>
      <c r="GD764" s="98"/>
      <c r="GE764" s="98"/>
      <c r="GF764" s="98"/>
      <c r="GG764" s="98"/>
      <c r="GH764" s="98"/>
      <c r="GI764" s="98"/>
      <c r="GJ764" s="98"/>
      <c r="GK764" s="98"/>
      <c r="GL764" s="98"/>
      <c r="GM764" s="98"/>
      <c r="GN764" s="98"/>
      <c r="GO764" s="98"/>
      <c r="GP764" s="98"/>
      <c r="GQ764" s="98"/>
      <c r="GR764" s="98"/>
      <c r="GS764" s="98"/>
      <c r="GT764" s="98"/>
      <c r="GU764" s="98"/>
      <c r="GV764" s="98"/>
      <c r="GW764" s="98"/>
      <c r="GX764" s="98"/>
      <c r="GY764" s="98"/>
      <c r="GZ764" s="98"/>
      <c r="HA764" s="98"/>
      <c r="HB764" s="98"/>
      <c r="HC764" s="98"/>
      <c r="HD764" s="98"/>
      <c r="HE764" s="98"/>
      <c r="HF764" s="98"/>
      <c r="HG764" s="98"/>
      <c r="HH764" s="98"/>
      <c r="HI764" s="98"/>
      <c r="HJ764" s="98"/>
      <c r="HK764" s="98"/>
      <c r="HL764" s="98"/>
      <c r="HM764" s="98"/>
      <c r="HN764" s="98"/>
      <c r="HO764" s="98"/>
      <c r="HP764" s="98"/>
      <c r="HQ764" s="98"/>
      <c r="HR764" s="98"/>
      <c r="HS764" s="98"/>
      <c r="HT764" s="98"/>
    </row>
    <row r="765" spans="1:228" ht="15">
      <c r="A765" s="139" t="s">
        <v>1194</v>
      </c>
      <c r="B765" s="219" t="s">
        <v>1195</v>
      </c>
      <c r="C765" s="8">
        <v>179.2</v>
      </c>
      <c r="D765" s="27">
        <v>261.63</v>
      </c>
      <c r="E765" s="28">
        <v>215.04</v>
      </c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  <c r="AA765" s="98"/>
      <c r="AB765" s="98"/>
      <c r="AC765" s="98"/>
      <c r="AD765" s="98"/>
      <c r="AE765" s="98"/>
      <c r="AF765" s="98"/>
      <c r="AG765" s="98"/>
      <c r="AH765" s="98"/>
      <c r="AI765" s="98"/>
      <c r="AJ765" s="98"/>
      <c r="AK765" s="98"/>
      <c r="AL765" s="98"/>
      <c r="AM765" s="98"/>
      <c r="AN765" s="98"/>
      <c r="AO765" s="98"/>
      <c r="AP765" s="98"/>
      <c r="AQ765" s="98"/>
      <c r="AR765" s="98"/>
      <c r="AS765" s="98"/>
      <c r="AT765" s="98"/>
      <c r="AU765" s="98"/>
      <c r="AV765" s="98"/>
      <c r="AW765" s="98"/>
      <c r="AX765" s="98"/>
      <c r="AY765" s="98"/>
      <c r="AZ765" s="98"/>
      <c r="BA765" s="98"/>
      <c r="BB765" s="98"/>
      <c r="BC765" s="98"/>
      <c r="BD765" s="98"/>
      <c r="BE765" s="98"/>
      <c r="BF765" s="98"/>
      <c r="BG765" s="98"/>
      <c r="BH765" s="98"/>
      <c r="BI765" s="98"/>
      <c r="BJ765" s="98"/>
      <c r="BK765" s="98"/>
      <c r="BL765" s="98"/>
      <c r="BM765" s="98"/>
      <c r="BN765" s="98"/>
      <c r="BO765" s="98"/>
      <c r="BP765" s="98"/>
      <c r="BQ765" s="98"/>
      <c r="BR765" s="98"/>
      <c r="BS765" s="98"/>
      <c r="BT765" s="98"/>
      <c r="BU765" s="98"/>
      <c r="BV765" s="98"/>
      <c r="BW765" s="98"/>
      <c r="BX765" s="98"/>
      <c r="BY765" s="98"/>
      <c r="BZ765" s="98"/>
      <c r="CA765" s="98"/>
      <c r="CB765" s="98"/>
      <c r="CC765" s="98"/>
      <c r="CD765" s="98"/>
      <c r="CE765" s="98"/>
      <c r="CF765" s="98"/>
      <c r="CG765" s="98"/>
      <c r="CH765" s="98"/>
      <c r="CI765" s="98"/>
      <c r="CJ765" s="98"/>
      <c r="CK765" s="98"/>
      <c r="CL765" s="98"/>
      <c r="CM765" s="98"/>
      <c r="CN765" s="98"/>
      <c r="CO765" s="98"/>
      <c r="CP765" s="98"/>
      <c r="CQ765" s="98"/>
      <c r="CR765" s="98"/>
      <c r="CS765" s="98"/>
      <c r="CT765" s="98"/>
      <c r="CU765" s="98"/>
      <c r="CV765" s="98"/>
      <c r="CW765" s="98"/>
      <c r="CX765" s="98"/>
      <c r="CY765" s="98"/>
      <c r="CZ765" s="98"/>
      <c r="DA765" s="98"/>
      <c r="DB765" s="98"/>
      <c r="DC765" s="98"/>
      <c r="DD765" s="98"/>
      <c r="DE765" s="98"/>
      <c r="DF765" s="98"/>
      <c r="DG765" s="98"/>
      <c r="DH765" s="98"/>
      <c r="DI765" s="98"/>
      <c r="DJ765" s="98"/>
      <c r="DK765" s="98"/>
      <c r="DL765" s="98"/>
      <c r="DM765" s="98"/>
      <c r="DN765" s="98"/>
      <c r="DO765" s="98"/>
      <c r="DP765" s="98"/>
      <c r="DQ765" s="98"/>
      <c r="DR765" s="98"/>
      <c r="DS765" s="98"/>
      <c r="DT765" s="98"/>
      <c r="DU765" s="98"/>
      <c r="DV765" s="98"/>
      <c r="DW765" s="98"/>
      <c r="DX765" s="98"/>
      <c r="DY765" s="98"/>
      <c r="DZ765" s="98"/>
      <c r="EA765" s="98"/>
      <c r="EB765" s="98"/>
      <c r="EC765" s="98"/>
      <c r="ED765" s="98"/>
      <c r="EE765" s="98"/>
      <c r="EF765" s="98"/>
      <c r="EG765" s="98"/>
      <c r="EH765" s="98"/>
      <c r="EI765" s="98"/>
      <c r="EJ765" s="98"/>
      <c r="EK765" s="98"/>
      <c r="EL765" s="98"/>
      <c r="EM765" s="98"/>
      <c r="EN765" s="98"/>
      <c r="EO765" s="98"/>
      <c r="EP765" s="98"/>
      <c r="EQ765" s="98"/>
      <c r="ER765" s="98"/>
      <c r="ES765" s="98"/>
      <c r="ET765" s="98"/>
      <c r="EU765" s="98"/>
      <c r="EV765" s="98"/>
      <c r="EW765" s="98"/>
      <c r="EX765" s="98"/>
      <c r="EY765" s="98"/>
      <c r="EZ765" s="98"/>
      <c r="FA765" s="98"/>
      <c r="FB765" s="98"/>
      <c r="FC765" s="98"/>
      <c r="FD765" s="98"/>
      <c r="FE765" s="98"/>
      <c r="FF765" s="98"/>
      <c r="FG765" s="98"/>
      <c r="FH765" s="98"/>
      <c r="FI765" s="98"/>
      <c r="FJ765" s="98"/>
      <c r="FK765" s="98"/>
      <c r="FL765" s="98"/>
      <c r="FM765" s="98"/>
      <c r="FN765" s="98"/>
      <c r="FO765" s="98"/>
      <c r="FP765" s="98"/>
      <c r="FQ765" s="98"/>
      <c r="FR765" s="98"/>
      <c r="FS765" s="98"/>
      <c r="FT765" s="98"/>
      <c r="FU765" s="98"/>
      <c r="FV765" s="98"/>
      <c r="FW765" s="98"/>
      <c r="FX765" s="98"/>
      <c r="FY765" s="98"/>
      <c r="FZ765" s="98"/>
      <c r="GA765" s="98"/>
      <c r="GB765" s="98"/>
      <c r="GC765" s="98"/>
      <c r="GD765" s="98"/>
      <c r="GE765" s="98"/>
      <c r="GF765" s="98"/>
      <c r="GG765" s="98"/>
      <c r="GH765" s="98"/>
      <c r="GI765" s="98"/>
      <c r="GJ765" s="98"/>
      <c r="GK765" s="98"/>
      <c r="GL765" s="98"/>
      <c r="GM765" s="98"/>
      <c r="GN765" s="98"/>
      <c r="GO765" s="98"/>
      <c r="GP765" s="98"/>
      <c r="GQ765" s="98"/>
      <c r="GR765" s="98"/>
      <c r="GS765" s="98"/>
      <c r="GT765" s="98"/>
      <c r="GU765" s="98"/>
      <c r="GV765" s="98"/>
      <c r="GW765" s="98"/>
      <c r="GX765" s="98"/>
      <c r="GY765" s="98"/>
      <c r="GZ765" s="98"/>
      <c r="HA765" s="98"/>
      <c r="HB765" s="98"/>
      <c r="HC765" s="98"/>
      <c r="HD765" s="98"/>
      <c r="HE765" s="98"/>
      <c r="HF765" s="98"/>
      <c r="HG765" s="98"/>
      <c r="HH765" s="98"/>
      <c r="HI765" s="98"/>
      <c r="HJ765" s="98"/>
      <c r="HK765" s="98"/>
      <c r="HL765" s="98"/>
      <c r="HM765" s="98"/>
      <c r="HN765" s="98"/>
      <c r="HO765" s="98"/>
      <c r="HP765" s="98"/>
      <c r="HQ765" s="98"/>
      <c r="HR765" s="98"/>
      <c r="HS765" s="98"/>
      <c r="HT765" s="98"/>
    </row>
    <row r="766" spans="1:228" ht="15">
      <c r="A766" s="139" t="s">
        <v>1196</v>
      </c>
      <c r="B766" s="219" t="s">
        <v>1197</v>
      </c>
      <c r="C766" s="8">
        <v>65.8</v>
      </c>
      <c r="D766" s="27">
        <v>96.07</v>
      </c>
      <c r="E766" s="28">
        <v>78.96</v>
      </c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  <c r="AA766" s="98"/>
      <c r="AB766" s="98"/>
      <c r="AC766" s="98"/>
      <c r="AD766" s="98"/>
      <c r="AE766" s="98"/>
      <c r="AF766" s="98"/>
      <c r="AG766" s="98"/>
      <c r="AH766" s="98"/>
      <c r="AI766" s="98"/>
      <c r="AJ766" s="98"/>
      <c r="AK766" s="98"/>
      <c r="AL766" s="98"/>
      <c r="AM766" s="98"/>
      <c r="AN766" s="98"/>
      <c r="AO766" s="98"/>
      <c r="AP766" s="98"/>
      <c r="AQ766" s="98"/>
      <c r="AR766" s="98"/>
      <c r="AS766" s="98"/>
      <c r="AT766" s="98"/>
      <c r="AU766" s="98"/>
      <c r="AV766" s="98"/>
      <c r="AW766" s="98"/>
      <c r="AX766" s="98"/>
      <c r="AY766" s="98"/>
      <c r="AZ766" s="98"/>
      <c r="BA766" s="98"/>
      <c r="BB766" s="98"/>
      <c r="BC766" s="98"/>
      <c r="BD766" s="98"/>
      <c r="BE766" s="98"/>
      <c r="BF766" s="98"/>
      <c r="BG766" s="98"/>
      <c r="BH766" s="98"/>
      <c r="BI766" s="98"/>
      <c r="BJ766" s="98"/>
      <c r="BK766" s="98"/>
      <c r="BL766" s="98"/>
      <c r="BM766" s="98"/>
      <c r="BN766" s="98"/>
      <c r="BO766" s="98"/>
      <c r="BP766" s="98"/>
      <c r="BQ766" s="98"/>
      <c r="BR766" s="98"/>
      <c r="BS766" s="98"/>
      <c r="BT766" s="98"/>
      <c r="BU766" s="98"/>
      <c r="BV766" s="98"/>
      <c r="BW766" s="98"/>
      <c r="BX766" s="98"/>
      <c r="BY766" s="98"/>
      <c r="BZ766" s="98"/>
      <c r="CA766" s="98"/>
      <c r="CB766" s="98"/>
      <c r="CC766" s="98"/>
      <c r="CD766" s="98"/>
      <c r="CE766" s="98"/>
      <c r="CF766" s="98"/>
      <c r="CG766" s="98"/>
      <c r="CH766" s="98"/>
      <c r="CI766" s="98"/>
      <c r="CJ766" s="98"/>
      <c r="CK766" s="98"/>
      <c r="CL766" s="98"/>
      <c r="CM766" s="98"/>
      <c r="CN766" s="98"/>
      <c r="CO766" s="98"/>
      <c r="CP766" s="98"/>
      <c r="CQ766" s="98"/>
      <c r="CR766" s="98"/>
      <c r="CS766" s="98"/>
      <c r="CT766" s="98"/>
      <c r="CU766" s="98"/>
      <c r="CV766" s="98"/>
      <c r="CW766" s="98"/>
      <c r="CX766" s="98"/>
      <c r="CY766" s="98"/>
      <c r="CZ766" s="98"/>
      <c r="DA766" s="98"/>
      <c r="DB766" s="98"/>
      <c r="DC766" s="98"/>
      <c r="DD766" s="98"/>
      <c r="DE766" s="98"/>
      <c r="DF766" s="98"/>
      <c r="DG766" s="98"/>
      <c r="DH766" s="98"/>
      <c r="DI766" s="98"/>
      <c r="DJ766" s="98"/>
      <c r="DK766" s="98"/>
      <c r="DL766" s="98"/>
      <c r="DM766" s="98"/>
      <c r="DN766" s="98"/>
      <c r="DO766" s="98"/>
      <c r="DP766" s="98"/>
      <c r="DQ766" s="98"/>
      <c r="DR766" s="98"/>
      <c r="DS766" s="98"/>
      <c r="DT766" s="98"/>
      <c r="DU766" s="98"/>
      <c r="DV766" s="98"/>
      <c r="DW766" s="98"/>
      <c r="DX766" s="98"/>
      <c r="DY766" s="98"/>
      <c r="DZ766" s="98"/>
      <c r="EA766" s="98"/>
      <c r="EB766" s="98"/>
      <c r="EC766" s="98"/>
      <c r="ED766" s="98"/>
      <c r="EE766" s="98"/>
      <c r="EF766" s="98"/>
      <c r="EG766" s="98"/>
      <c r="EH766" s="98"/>
      <c r="EI766" s="98"/>
      <c r="EJ766" s="98"/>
      <c r="EK766" s="98"/>
      <c r="EL766" s="98"/>
      <c r="EM766" s="98"/>
      <c r="EN766" s="98"/>
      <c r="EO766" s="98"/>
      <c r="EP766" s="98"/>
      <c r="EQ766" s="98"/>
      <c r="ER766" s="98"/>
      <c r="ES766" s="98"/>
      <c r="ET766" s="98"/>
      <c r="EU766" s="98"/>
      <c r="EV766" s="98"/>
      <c r="EW766" s="98"/>
      <c r="EX766" s="98"/>
      <c r="EY766" s="98"/>
      <c r="EZ766" s="98"/>
      <c r="FA766" s="98"/>
      <c r="FB766" s="98"/>
      <c r="FC766" s="98"/>
      <c r="FD766" s="98"/>
      <c r="FE766" s="98"/>
      <c r="FF766" s="98"/>
      <c r="FG766" s="98"/>
      <c r="FH766" s="98"/>
      <c r="FI766" s="98"/>
      <c r="FJ766" s="98"/>
      <c r="FK766" s="98"/>
      <c r="FL766" s="98"/>
      <c r="FM766" s="98"/>
      <c r="FN766" s="98"/>
      <c r="FO766" s="98"/>
      <c r="FP766" s="98"/>
      <c r="FQ766" s="98"/>
      <c r="FR766" s="98"/>
      <c r="FS766" s="98"/>
      <c r="FT766" s="98"/>
      <c r="FU766" s="98"/>
      <c r="FV766" s="98"/>
      <c r="FW766" s="98"/>
      <c r="FX766" s="98"/>
      <c r="FY766" s="98"/>
      <c r="FZ766" s="98"/>
      <c r="GA766" s="98"/>
      <c r="GB766" s="98"/>
      <c r="GC766" s="98"/>
      <c r="GD766" s="98"/>
      <c r="GE766" s="98"/>
      <c r="GF766" s="98"/>
      <c r="GG766" s="98"/>
      <c r="GH766" s="98"/>
      <c r="GI766" s="98"/>
      <c r="GJ766" s="98"/>
      <c r="GK766" s="98"/>
      <c r="GL766" s="98"/>
      <c r="GM766" s="98"/>
      <c r="GN766" s="98"/>
      <c r="GO766" s="98"/>
      <c r="GP766" s="98"/>
      <c r="GQ766" s="98"/>
      <c r="GR766" s="98"/>
      <c r="GS766" s="98"/>
      <c r="GT766" s="98"/>
      <c r="GU766" s="98"/>
      <c r="GV766" s="98"/>
      <c r="GW766" s="98"/>
      <c r="GX766" s="98"/>
      <c r="GY766" s="98"/>
      <c r="GZ766" s="98"/>
      <c r="HA766" s="98"/>
      <c r="HB766" s="98"/>
      <c r="HC766" s="98"/>
      <c r="HD766" s="98"/>
      <c r="HE766" s="98"/>
      <c r="HF766" s="98"/>
      <c r="HG766" s="98"/>
      <c r="HH766" s="98"/>
      <c r="HI766" s="98"/>
      <c r="HJ766" s="98"/>
      <c r="HK766" s="98"/>
      <c r="HL766" s="98"/>
      <c r="HM766" s="98"/>
      <c r="HN766" s="98"/>
      <c r="HO766" s="98"/>
      <c r="HP766" s="98"/>
      <c r="HQ766" s="98"/>
      <c r="HR766" s="98"/>
      <c r="HS766" s="98"/>
      <c r="HT766" s="98"/>
    </row>
    <row r="767" spans="1:228" ht="15">
      <c r="A767" s="139" t="s">
        <v>1198</v>
      </c>
      <c r="B767" s="219" t="s">
        <v>1199</v>
      </c>
      <c r="C767" s="8">
        <v>107.8</v>
      </c>
      <c r="D767" s="27">
        <v>157.39</v>
      </c>
      <c r="E767" s="28">
        <v>129.36</v>
      </c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  <c r="AA767" s="98"/>
      <c r="AB767" s="98"/>
      <c r="AC767" s="98"/>
      <c r="AD767" s="98"/>
      <c r="AE767" s="98"/>
      <c r="AF767" s="98"/>
      <c r="AG767" s="98"/>
      <c r="AH767" s="98"/>
      <c r="AI767" s="98"/>
      <c r="AJ767" s="98"/>
      <c r="AK767" s="98"/>
      <c r="AL767" s="98"/>
      <c r="AM767" s="98"/>
      <c r="AN767" s="98"/>
      <c r="AO767" s="98"/>
      <c r="AP767" s="98"/>
      <c r="AQ767" s="98"/>
      <c r="AR767" s="98"/>
      <c r="AS767" s="98"/>
      <c r="AT767" s="98"/>
      <c r="AU767" s="98"/>
      <c r="AV767" s="98"/>
      <c r="AW767" s="98"/>
      <c r="AX767" s="98"/>
      <c r="AY767" s="98"/>
      <c r="AZ767" s="98"/>
      <c r="BA767" s="98"/>
      <c r="BB767" s="98"/>
      <c r="BC767" s="98"/>
      <c r="BD767" s="98"/>
      <c r="BE767" s="98"/>
      <c r="BF767" s="98"/>
      <c r="BG767" s="98"/>
      <c r="BH767" s="98"/>
      <c r="BI767" s="98"/>
      <c r="BJ767" s="98"/>
      <c r="BK767" s="98"/>
      <c r="BL767" s="98"/>
      <c r="BM767" s="98"/>
      <c r="BN767" s="98"/>
      <c r="BO767" s="98"/>
      <c r="BP767" s="98"/>
      <c r="BQ767" s="98"/>
      <c r="BR767" s="98"/>
      <c r="BS767" s="98"/>
      <c r="BT767" s="98"/>
      <c r="BU767" s="98"/>
      <c r="BV767" s="98"/>
      <c r="BW767" s="98"/>
      <c r="BX767" s="98"/>
      <c r="BY767" s="98"/>
      <c r="BZ767" s="98"/>
      <c r="CA767" s="98"/>
      <c r="CB767" s="98"/>
      <c r="CC767" s="98"/>
      <c r="CD767" s="98"/>
      <c r="CE767" s="98"/>
      <c r="CF767" s="98"/>
      <c r="CG767" s="98"/>
      <c r="CH767" s="98"/>
      <c r="CI767" s="98"/>
      <c r="CJ767" s="98"/>
      <c r="CK767" s="98"/>
      <c r="CL767" s="98"/>
      <c r="CM767" s="98"/>
      <c r="CN767" s="98"/>
      <c r="CO767" s="98"/>
      <c r="CP767" s="98"/>
      <c r="CQ767" s="98"/>
      <c r="CR767" s="98"/>
      <c r="CS767" s="98"/>
      <c r="CT767" s="98"/>
      <c r="CU767" s="98"/>
      <c r="CV767" s="98"/>
      <c r="CW767" s="98"/>
      <c r="CX767" s="98"/>
      <c r="CY767" s="98"/>
      <c r="CZ767" s="98"/>
      <c r="DA767" s="98"/>
      <c r="DB767" s="98"/>
      <c r="DC767" s="98"/>
      <c r="DD767" s="98"/>
      <c r="DE767" s="98"/>
      <c r="DF767" s="98"/>
      <c r="DG767" s="98"/>
      <c r="DH767" s="98"/>
      <c r="DI767" s="98"/>
      <c r="DJ767" s="98"/>
      <c r="DK767" s="98"/>
      <c r="DL767" s="98"/>
      <c r="DM767" s="98"/>
      <c r="DN767" s="98"/>
      <c r="DO767" s="98"/>
      <c r="DP767" s="98"/>
      <c r="DQ767" s="98"/>
      <c r="DR767" s="98"/>
      <c r="DS767" s="98"/>
      <c r="DT767" s="98"/>
      <c r="DU767" s="98"/>
      <c r="DV767" s="98"/>
      <c r="DW767" s="98"/>
      <c r="DX767" s="98"/>
      <c r="DY767" s="98"/>
      <c r="DZ767" s="98"/>
      <c r="EA767" s="98"/>
      <c r="EB767" s="98"/>
      <c r="EC767" s="98"/>
      <c r="ED767" s="98"/>
      <c r="EE767" s="98"/>
      <c r="EF767" s="98"/>
      <c r="EG767" s="98"/>
      <c r="EH767" s="98"/>
      <c r="EI767" s="98"/>
      <c r="EJ767" s="98"/>
      <c r="EK767" s="98"/>
      <c r="EL767" s="98"/>
      <c r="EM767" s="98"/>
      <c r="EN767" s="98"/>
      <c r="EO767" s="98"/>
      <c r="EP767" s="98"/>
      <c r="EQ767" s="98"/>
      <c r="ER767" s="98"/>
      <c r="ES767" s="98"/>
      <c r="ET767" s="98"/>
      <c r="EU767" s="98"/>
      <c r="EV767" s="98"/>
      <c r="EW767" s="98"/>
      <c r="EX767" s="98"/>
      <c r="EY767" s="98"/>
      <c r="EZ767" s="98"/>
      <c r="FA767" s="98"/>
      <c r="FB767" s="98"/>
      <c r="FC767" s="98"/>
      <c r="FD767" s="98"/>
      <c r="FE767" s="98"/>
      <c r="FF767" s="98"/>
      <c r="FG767" s="98"/>
      <c r="FH767" s="98"/>
      <c r="FI767" s="98"/>
      <c r="FJ767" s="98"/>
      <c r="FK767" s="98"/>
      <c r="FL767" s="98"/>
      <c r="FM767" s="98"/>
      <c r="FN767" s="98"/>
      <c r="FO767" s="98"/>
      <c r="FP767" s="98"/>
      <c r="FQ767" s="98"/>
      <c r="FR767" s="98"/>
      <c r="FS767" s="98"/>
      <c r="FT767" s="98"/>
      <c r="FU767" s="98"/>
      <c r="FV767" s="98"/>
      <c r="FW767" s="98"/>
      <c r="FX767" s="98"/>
      <c r="FY767" s="98"/>
      <c r="FZ767" s="98"/>
      <c r="GA767" s="98"/>
      <c r="GB767" s="98"/>
      <c r="GC767" s="98"/>
      <c r="GD767" s="98"/>
      <c r="GE767" s="98"/>
      <c r="GF767" s="98"/>
      <c r="GG767" s="98"/>
      <c r="GH767" s="98"/>
      <c r="GI767" s="98"/>
      <c r="GJ767" s="98"/>
      <c r="GK767" s="98"/>
      <c r="GL767" s="98"/>
      <c r="GM767" s="98"/>
      <c r="GN767" s="98"/>
      <c r="GO767" s="98"/>
      <c r="GP767" s="98"/>
      <c r="GQ767" s="98"/>
      <c r="GR767" s="98"/>
      <c r="GS767" s="98"/>
      <c r="GT767" s="98"/>
      <c r="GU767" s="98"/>
      <c r="GV767" s="98"/>
      <c r="GW767" s="98"/>
      <c r="GX767" s="98"/>
      <c r="GY767" s="98"/>
      <c r="GZ767" s="98"/>
      <c r="HA767" s="98"/>
      <c r="HB767" s="98"/>
      <c r="HC767" s="98"/>
      <c r="HD767" s="98"/>
      <c r="HE767" s="98"/>
      <c r="HF767" s="98"/>
      <c r="HG767" s="98"/>
      <c r="HH767" s="98"/>
      <c r="HI767" s="98"/>
      <c r="HJ767" s="98"/>
      <c r="HK767" s="98"/>
      <c r="HL767" s="98"/>
      <c r="HM767" s="98"/>
      <c r="HN767" s="98"/>
      <c r="HO767" s="98"/>
      <c r="HP767" s="98"/>
      <c r="HQ767" s="98"/>
      <c r="HR767" s="98"/>
      <c r="HS767" s="98"/>
      <c r="HT767" s="98"/>
    </row>
    <row r="768" spans="1:228" ht="15">
      <c r="A768" s="139" t="s">
        <v>1200</v>
      </c>
      <c r="B768" s="219" t="s">
        <v>1201</v>
      </c>
      <c r="C768" s="8">
        <v>80.47</v>
      </c>
      <c r="D768" s="27">
        <v>117.49</v>
      </c>
      <c r="E768" s="28">
        <v>96.56</v>
      </c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  <c r="AA768" s="98"/>
      <c r="AB768" s="98"/>
      <c r="AC768" s="98"/>
      <c r="AD768" s="98"/>
      <c r="AE768" s="98"/>
      <c r="AF768" s="98"/>
      <c r="AG768" s="98"/>
      <c r="AH768" s="98"/>
      <c r="AI768" s="98"/>
      <c r="AJ768" s="98"/>
      <c r="AK768" s="98"/>
      <c r="AL768" s="98"/>
      <c r="AM768" s="98"/>
      <c r="AN768" s="98"/>
      <c r="AO768" s="98"/>
      <c r="AP768" s="98"/>
      <c r="AQ768" s="98"/>
      <c r="AR768" s="98"/>
      <c r="AS768" s="98"/>
      <c r="AT768" s="98"/>
      <c r="AU768" s="98"/>
      <c r="AV768" s="98"/>
      <c r="AW768" s="98"/>
      <c r="AX768" s="98"/>
      <c r="AY768" s="98"/>
      <c r="AZ768" s="98"/>
      <c r="BA768" s="98"/>
      <c r="BB768" s="98"/>
      <c r="BC768" s="98"/>
      <c r="BD768" s="98"/>
      <c r="BE768" s="98"/>
      <c r="BF768" s="98"/>
      <c r="BG768" s="98"/>
      <c r="BH768" s="98"/>
      <c r="BI768" s="98"/>
      <c r="BJ768" s="98"/>
      <c r="BK768" s="98"/>
      <c r="BL768" s="98"/>
      <c r="BM768" s="98"/>
      <c r="BN768" s="98"/>
      <c r="BO768" s="98"/>
      <c r="BP768" s="98"/>
      <c r="BQ768" s="98"/>
      <c r="BR768" s="98"/>
      <c r="BS768" s="98"/>
      <c r="BT768" s="98"/>
      <c r="BU768" s="98"/>
      <c r="BV768" s="98"/>
      <c r="BW768" s="98"/>
      <c r="BX768" s="98"/>
      <c r="BY768" s="98"/>
      <c r="BZ768" s="98"/>
      <c r="CA768" s="98"/>
      <c r="CB768" s="98"/>
      <c r="CC768" s="98"/>
      <c r="CD768" s="98"/>
      <c r="CE768" s="98"/>
      <c r="CF768" s="98"/>
      <c r="CG768" s="98"/>
      <c r="CH768" s="98"/>
      <c r="CI768" s="98"/>
      <c r="CJ768" s="98"/>
      <c r="CK768" s="98"/>
      <c r="CL768" s="98"/>
      <c r="CM768" s="98"/>
      <c r="CN768" s="98"/>
      <c r="CO768" s="98"/>
      <c r="CP768" s="98"/>
      <c r="CQ768" s="98"/>
      <c r="CR768" s="98"/>
      <c r="CS768" s="98"/>
      <c r="CT768" s="98"/>
      <c r="CU768" s="98"/>
      <c r="CV768" s="98"/>
      <c r="CW768" s="98"/>
      <c r="CX768" s="98"/>
      <c r="CY768" s="98"/>
      <c r="CZ768" s="98"/>
      <c r="DA768" s="98"/>
      <c r="DB768" s="98"/>
      <c r="DC768" s="98"/>
      <c r="DD768" s="98"/>
      <c r="DE768" s="98"/>
      <c r="DF768" s="98"/>
      <c r="DG768" s="98"/>
      <c r="DH768" s="98"/>
      <c r="DI768" s="98"/>
      <c r="DJ768" s="98"/>
      <c r="DK768" s="98"/>
      <c r="DL768" s="98"/>
      <c r="DM768" s="98"/>
      <c r="DN768" s="98"/>
      <c r="DO768" s="98"/>
      <c r="DP768" s="98"/>
      <c r="DQ768" s="98"/>
      <c r="DR768" s="98"/>
      <c r="DS768" s="98"/>
      <c r="DT768" s="98"/>
      <c r="DU768" s="98"/>
      <c r="DV768" s="98"/>
      <c r="DW768" s="98"/>
      <c r="DX768" s="98"/>
      <c r="DY768" s="98"/>
      <c r="DZ768" s="98"/>
      <c r="EA768" s="98"/>
      <c r="EB768" s="98"/>
      <c r="EC768" s="98"/>
      <c r="ED768" s="98"/>
      <c r="EE768" s="98"/>
      <c r="EF768" s="98"/>
      <c r="EG768" s="98"/>
      <c r="EH768" s="98"/>
      <c r="EI768" s="98"/>
      <c r="EJ768" s="98"/>
      <c r="EK768" s="98"/>
      <c r="EL768" s="98"/>
      <c r="EM768" s="98"/>
      <c r="EN768" s="98"/>
      <c r="EO768" s="98"/>
      <c r="EP768" s="98"/>
      <c r="EQ768" s="98"/>
      <c r="ER768" s="98"/>
      <c r="ES768" s="98"/>
      <c r="ET768" s="98"/>
      <c r="EU768" s="98"/>
      <c r="EV768" s="98"/>
      <c r="EW768" s="98"/>
      <c r="EX768" s="98"/>
      <c r="EY768" s="98"/>
      <c r="EZ768" s="98"/>
      <c r="FA768" s="98"/>
      <c r="FB768" s="98"/>
      <c r="FC768" s="98"/>
      <c r="FD768" s="98"/>
      <c r="FE768" s="98"/>
      <c r="FF768" s="98"/>
      <c r="FG768" s="98"/>
      <c r="FH768" s="98"/>
      <c r="FI768" s="98"/>
      <c r="FJ768" s="98"/>
      <c r="FK768" s="98"/>
      <c r="FL768" s="98"/>
      <c r="FM768" s="98"/>
      <c r="FN768" s="98"/>
      <c r="FO768" s="98"/>
      <c r="FP768" s="98"/>
      <c r="FQ768" s="98"/>
      <c r="FR768" s="98"/>
      <c r="FS768" s="98"/>
      <c r="FT768" s="98"/>
      <c r="FU768" s="98"/>
      <c r="FV768" s="98"/>
      <c r="FW768" s="98"/>
      <c r="FX768" s="98"/>
      <c r="FY768" s="98"/>
      <c r="FZ768" s="98"/>
      <c r="GA768" s="98"/>
      <c r="GB768" s="98"/>
      <c r="GC768" s="98"/>
      <c r="GD768" s="98"/>
      <c r="GE768" s="98"/>
      <c r="GF768" s="98"/>
      <c r="GG768" s="98"/>
      <c r="GH768" s="98"/>
      <c r="GI768" s="98"/>
      <c r="GJ768" s="98"/>
      <c r="GK768" s="98"/>
      <c r="GL768" s="98"/>
      <c r="GM768" s="98"/>
      <c r="GN768" s="98"/>
      <c r="GO768" s="98"/>
      <c r="GP768" s="98"/>
      <c r="GQ768" s="98"/>
      <c r="GR768" s="98"/>
      <c r="GS768" s="98"/>
      <c r="GT768" s="98"/>
      <c r="GU768" s="98"/>
      <c r="GV768" s="98"/>
      <c r="GW768" s="98"/>
      <c r="GX768" s="98"/>
      <c r="GY768" s="98"/>
      <c r="GZ768" s="98"/>
      <c r="HA768" s="98"/>
      <c r="HB768" s="98"/>
      <c r="HC768" s="98"/>
      <c r="HD768" s="98"/>
      <c r="HE768" s="98"/>
      <c r="HF768" s="98"/>
      <c r="HG768" s="98"/>
      <c r="HH768" s="98"/>
      <c r="HI768" s="98"/>
      <c r="HJ768" s="98"/>
      <c r="HK768" s="98"/>
      <c r="HL768" s="98"/>
      <c r="HM768" s="98"/>
      <c r="HN768" s="98"/>
      <c r="HO768" s="98"/>
      <c r="HP768" s="98"/>
      <c r="HQ768" s="98"/>
      <c r="HR768" s="98"/>
      <c r="HS768" s="98"/>
      <c r="HT768" s="98"/>
    </row>
    <row r="769" spans="1:228" ht="15">
      <c r="A769" s="139" t="s">
        <v>1202</v>
      </c>
      <c r="B769" s="219" t="s">
        <v>1203</v>
      </c>
      <c r="C769" s="8">
        <v>100</v>
      </c>
      <c r="D769" s="27">
        <f>C769*1.46</f>
        <v>146</v>
      </c>
      <c r="E769" s="28">
        <f>C769*1.2</f>
        <v>120</v>
      </c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  <c r="AA769" s="98"/>
      <c r="AB769" s="98"/>
      <c r="AC769" s="98"/>
      <c r="AD769" s="98"/>
      <c r="AE769" s="98"/>
      <c r="AF769" s="98"/>
      <c r="AG769" s="98"/>
      <c r="AH769" s="98"/>
      <c r="AI769" s="98"/>
      <c r="AJ769" s="98"/>
      <c r="AK769" s="98"/>
      <c r="AL769" s="98"/>
      <c r="AM769" s="98"/>
      <c r="AN769" s="98"/>
      <c r="AO769" s="98"/>
      <c r="AP769" s="98"/>
      <c r="AQ769" s="98"/>
      <c r="AR769" s="98"/>
      <c r="AS769" s="98"/>
      <c r="AT769" s="98"/>
      <c r="AU769" s="98"/>
      <c r="AV769" s="98"/>
      <c r="AW769" s="98"/>
      <c r="AX769" s="98"/>
      <c r="AY769" s="98"/>
      <c r="AZ769" s="98"/>
      <c r="BA769" s="98"/>
      <c r="BB769" s="98"/>
      <c r="BC769" s="98"/>
      <c r="BD769" s="98"/>
      <c r="BE769" s="98"/>
      <c r="BF769" s="98"/>
      <c r="BG769" s="98"/>
      <c r="BH769" s="98"/>
      <c r="BI769" s="98"/>
      <c r="BJ769" s="98"/>
      <c r="BK769" s="98"/>
      <c r="BL769" s="98"/>
      <c r="BM769" s="98"/>
      <c r="BN769" s="98"/>
      <c r="BO769" s="98"/>
      <c r="BP769" s="98"/>
      <c r="BQ769" s="98"/>
      <c r="BR769" s="98"/>
      <c r="BS769" s="98"/>
      <c r="BT769" s="98"/>
      <c r="BU769" s="98"/>
      <c r="BV769" s="98"/>
      <c r="BW769" s="98"/>
      <c r="BX769" s="98"/>
      <c r="BY769" s="98"/>
      <c r="BZ769" s="98"/>
      <c r="CA769" s="98"/>
      <c r="CB769" s="98"/>
      <c r="CC769" s="98"/>
      <c r="CD769" s="98"/>
      <c r="CE769" s="98"/>
      <c r="CF769" s="98"/>
      <c r="CG769" s="98"/>
      <c r="CH769" s="98"/>
      <c r="CI769" s="98"/>
      <c r="CJ769" s="98"/>
      <c r="CK769" s="98"/>
      <c r="CL769" s="98"/>
      <c r="CM769" s="98"/>
      <c r="CN769" s="98"/>
      <c r="CO769" s="98"/>
      <c r="CP769" s="98"/>
      <c r="CQ769" s="98"/>
      <c r="CR769" s="98"/>
      <c r="CS769" s="98"/>
      <c r="CT769" s="98"/>
      <c r="CU769" s="98"/>
      <c r="CV769" s="98"/>
      <c r="CW769" s="98"/>
      <c r="CX769" s="98"/>
      <c r="CY769" s="98"/>
      <c r="CZ769" s="98"/>
      <c r="DA769" s="98"/>
      <c r="DB769" s="98"/>
      <c r="DC769" s="98"/>
      <c r="DD769" s="98"/>
      <c r="DE769" s="98"/>
      <c r="DF769" s="98"/>
      <c r="DG769" s="98"/>
      <c r="DH769" s="98"/>
      <c r="DI769" s="98"/>
      <c r="DJ769" s="98"/>
      <c r="DK769" s="98"/>
      <c r="DL769" s="98"/>
      <c r="DM769" s="98"/>
      <c r="DN769" s="98"/>
      <c r="DO769" s="98"/>
      <c r="DP769" s="98"/>
      <c r="DQ769" s="98"/>
      <c r="DR769" s="98"/>
      <c r="DS769" s="98"/>
      <c r="DT769" s="98"/>
      <c r="DU769" s="98"/>
      <c r="DV769" s="98"/>
      <c r="DW769" s="98"/>
      <c r="DX769" s="98"/>
      <c r="DY769" s="98"/>
      <c r="DZ769" s="98"/>
      <c r="EA769" s="98"/>
      <c r="EB769" s="98"/>
      <c r="EC769" s="98"/>
      <c r="ED769" s="98"/>
      <c r="EE769" s="98"/>
      <c r="EF769" s="98"/>
      <c r="EG769" s="98"/>
      <c r="EH769" s="98"/>
      <c r="EI769" s="98"/>
      <c r="EJ769" s="98"/>
      <c r="EK769" s="98"/>
      <c r="EL769" s="98"/>
      <c r="EM769" s="98"/>
      <c r="EN769" s="98"/>
      <c r="EO769" s="98"/>
      <c r="EP769" s="98"/>
      <c r="EQ769" s="98"/>
      <c r="ER769" s="98"/>
      <c r="ES769" s="98"/>
      <c r="ET769" s="98"/>
      <c r="EU769" s="98"/>
      <c r="EV769" s="98"/>
      <c r="EW769" s="98"/>
      <c r="EX769" s="98"/>
      <c r="EY769" s="98"/>
      <c r="EZ769" s="98"/>
      <c r="FA769" s="98"/>
      <c r="FB769" s="98"/>
      <c r="FC769" s="98"/>
      <c r="FD769" s="98"/>
      <c r="FE769" s="98"/>
      <c r="FF769" s="98"/>
      <c r="FG769" s="98"/>
      <c r="FH769" s="98"/>
      <c r="FI769" s="98"/>
      <c r="FJ769" s="98"/>
      <c r="FK769" s="98"/>
      <c r="FL769" s="98"/>
      <c r="FM769" s="98"/>
      <c r="FN769" s="98"/>
      <c r="FO769" s="98"/>
      <c r="FP769" s="98"/>
      <c r="FQ769" s="98"/>
      <c r="FR769" s="98"/>
      <c r="FS769" s="98"/>
      <c r="FT769" s="98"/>
      <c r="FU769" s="98"/>
      <c r="FV769" s="98"/>
      <c r="FW769" s="98"/>
      <c r="FX769" s="98"/>
      <c r="FY769" s="98"/>
      <c r="FZ769" s="98"/>
      <c r="GA769" s="98"/>
      <c r="GB769" s="98"/>
      <c r="GC769" s="98"/>
      <c r="GD769" s="98"/>
      <c r="GE769" s="98"/>
      <c r="GF769" s="98"/>
      <c r="GG769" s="98"/>
      <c r="GH769" s="98"/>
      <c r="GI769" s="98"/>
      <c r="GJ769" s="98"/>
      <c r="GK769" s="98"/>
      <c r="GL769" s="98"/>
      <c r="GM769" s="98"/>
      <c r="GN769" s="98"/>
      <c r="GO769" s="98"/>
      <c r="GP769" s="98"/>
      <c r="GQ769" s="98"/>
      <c r="GR769" s="98"/>
      <c r="GS769" s="98"/>
      <c r="GT769" s="98"/>
      <c r="GU769" s="98"/>
      <c r="GV769" s="98"/>
      <c r="GW769" s="98"/>
      <c r="GX769" s="98"/>
      <c r="GY769" s="98"/>
      <c r="GZ769" s="98"/>
      <c r="HA769" s="98"/>
      <c r="HB769" s="98"/>
      <c r="HC769" s="98"/>
      <c r="HD769" s="98"/>
      <c r="HE769" s="98"/>
      <c r="HF769" s="98"/>
      <c r="HG769" s="98"/>
      <c r="HH769" s="98"/>
      <c r="HI769" s="98"/>
      <c r="HJ769" s="98"/>
      <c r="HK769" s="98"/>
      <c r="HL769" s="98"/>
      <c r="HM769" s="98"/>
      <c r="HN769" s="98"/>
      <c r="HO769" s="98"/>
      <c r="HP769" s="98"/>
      <c r="HQ769" s="98"/>
      <c r="HR769" s="98"/>
      <c r="HS769" s="98"/>
      <c r="HT769" s="98"/>
    </row>
    <row r="770" spans="1:228" ht="15">
      <c r="A770" s="139" t="s">
        <v>1204</v>
      </c>
      <c r="B770" s="219" t="s">
        <v>1205</v>
      </c>
      <c r="C770" s="8">
        <v>64.4</v>
      </c>
      <c r="D770" s="27">
        <v>94.02</v>
      </c>
      <c r="E770" s="28">
        <v>77.28</v>
      </c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  <c r="AA770" s="98"/>
      <c r="AB770" s="98"/>
      <c r="AC770" s="98"/>
      <c r="AD770" s="98"/>
      <c r="AE770" s="98"/>
      <c r="AF770" s="98"/>
      <c r="AG770" s="98"/>
      <c r="AH770" s="98"/>
      <c r="AI770" s="98"/>
      <c r="AJ770" s="98"/>
      <c r="AK770" s="98"/>
      <c r="AL770" s="98"/>
      <c r="AM770" s="98"/>
      <c r="AN770" s="98"/>
      <c r="AO770" s="98"/>
      <c r="AP770" s="98"/>
      <c r="AQ770" s="98"/>
      <c r="AR770" s="98"/>
      <c r="AS770" s="98"/>
      <c r="AT770" s="98"/>
      <c r="AU770" s="98"/>
      <c r="AV770" s="98"/>
      <c r="AW770" s="98"/>
      <c r="AX770" s="98"/>
      <c r="AY770" s="98"/>
      <c r="AZ770" s="98"/>
      <c r="BA770" s="98"/>
      <c r="BB770" s="98"/>
      <c r="BC770" s="98"/>
      <c r="BD770" s="98"/>
      <c r="BE770" s="98"/>
      <c r="BF770" s="98"/>
      <c r="BG770" s="98"/>
      <c r="BH770" s="98"/>
      <c r="BI770" s="98"/>
      <c r="BJ770" s="98"/>
      <c r="BK770" s="98"/>
      <c r="BL770" s="98"/>
      <c r="BM770" s="98"/>
      <c r="BN770" s="98"/>
      <c r="BO770" s="98"/>
      <c r="BP770" s="98"/>
      <c r="BQ770" s="98"/>
      <c r="BR770" s="98"/>
      <c r="BS770" s="98"/>
      <c r="BT770" s="98"/>
      <c r="BU770" s="98"/>
      <c r="BV770" s="98"/>
      <c r="BW770" s="98"/>
      <c r="BX770" s="98"/>
      <c r="BY770" s="98"/>
      <c r="BZ770" s="98"/>
      <c r="CA770" s="98"/>
      <c r="CB770" s="98"/>
      <c r="CC770" s="98"/>
      <c r="CD770" s="98"/>
      <c r="CE770" s="98"/>
      <c r="CF770" s="98"/>
      <c r="CG770" s="98"/>
      <c r="CH770" s="98"/>
      <c r="CI770" s="98"/>
      <c r="CJ770" s="98"/>
      <c r="CK770" s="98"/>
      <c r="CL770" s="98"/>
      <c r="CM770" s="98"/>
      <c r="CN770" s="98"/>
      <c r="CO770" s="98"/>
      <c r="CP770" s="98"/>
      <c r="CQ770" s="98"/>
      <c r="CR770" s="98"/>
      <c r="CS770" s="98"/>
      <c r="CT770" s="98"/>
      <c r="CU770" s="98"/>
      <c r="CV770" s="98"/>
      <c r="CW770" s="98"/>
      <c r="CX770" s="98"/>
      <c r="CY770" s="98"/>
      <c r="CZ770" s="98"/>
      <c r="DA770" s="98"/>
      <c r="DB770" s="98"/>
      <c r="DC770" s="98"/>
      <c r="DD770" s="98"/>
      <c r="DE770" s="98"/>
      <c r="DF770" s="98"/>
      <c r="DG770" s="98"/>
      <c r="DH770" s="98"/>
      <c r="DI770" s="98"/>
      <c r="DJ770" s="98"/>
      <c r="DK770" s="98"/>
      <c r="DL770" s="98"/>
      <c r="DM770" s="98"/>
      <c r="DN770" s="98"/>
      <c r="DO770" s="98"/>
      <c r="DP770" s="98"/>
      <c r="DQ770" s="98"/>
      <c r="DR770" s="98"/>
      <c r="DS770" s="98"/>
      <c r="DT770" s="98"/>
      <c r="DU770" s="98"/>
      <c r="DV770" s="98"/>
      <c r="DW770" s="98"/>
      <c r="DX770" s="98"/>
      <c r="DY770" s="98"/>
      <c r="DZ770" s="98"/>
      <c r="EA770" s="98"/>
      <c r="EB770" s="98"/>
      <c r="EC770" s="98"/>
      <c r="ED770" s="98"/>
      <c r="EE770" s="98"/>
      <c r="EF770" s="98"/>
      <c r="EG770" s="98"/>
      <c r="EH770" s="98"/>
      <c r="EI770" s="98"/>
      <c r="EJ770" s="98"/>
      <c r="EK770" s="98"/>
      <c r="EL770" s="98"/>
      <c r="EM770" s="98"/>
      <c r="EN770" s="98"/>
      <c r="EO770" s="98"/>
      <c r="EP770" s="98"/>
      <c r="EQ770" s="98"/>
      <c r="ER770" s="98"/>
      <c r="ES770" s="98"/>
      <c r="ET770" s="98"/>
      <c r="EU770" s="98"/>
      <c r="EV770" s="98"/>
      <c r="EW770" s="98"/>
      <c r="EX770" s="98"/>
      <c r="EY770" s="98"/>
      <c r="EZ770" s="98"/>
      <c r="FA770" s="98"/>
      <c r="FB770" s="98"/>
      <c r="FC770" s="98"/>
      <c r="FD770" s="98"/>
      <c r="FE770" s="98"/>
      <c r="FF770" s="98"/>
      <c r="FG770" s="98"/>
      <c r="FH770" s="98"/>
      <c r="FI770" s="98"/>
      <c r="FJ770" s="98"/>
      <c r="FK770" s="98"/>
      <c r="FL770" s="98"/>
      <c r="FM770" s="98"/>
      <c r="FN770" s="98"/>
      <c r="FO770" s="98"/>
      <c r="FP770" s="98"/>
      <c r="FQ770" s="98"/>
      <c r="FR770" s="98"/>
      <c r="FS770" s="98"/>
      <c r="FT770" s="98"/>
      <c r="FU770" s="98"/>
      <c r="FV770" s="98"/>
      <c r="FW770" s="98"/>
      <c r="FX770" s="98"/>
      <c r="FY770" s="98"/>
      <c r="FZ770" s="98"/>
      <c r="GA770" s="98"/>
      <c r="GB770" s="98"/>
      <c r="GC770" s="98"/>
      <c r="GD770" s="98"/>
      <c r="GE770" s="98"/>
      <c r="GF770" s="98"/>
      <c r="GG770" s="98"/>
      <c r="GH770" s="98"/>
      <c r="GI770" s="98"/>
      <c r="GJ770" s="98"/>
      <c r="GK770" s="98"/>
      <c r="GL770" s="98"/>
      <c r="GM770" s="98"/>
      <c r="GN770" s="98"/>
      <c r="GO770" s="98"/>
      <c r="GP770" s="98"/>
      <c r="GQ770" s="98"/>
      <c r="GR770" s="98"/>
      <c r="GS770" s="98"/>
      <c r="GT770" s="98"/>
      <c r="GU770" s="98"/>
      <c r="GV770" s="98"/>
      <c r="GW770" s="98"/>
      <c r="GX770" s="98"/>
      <c r="GY770" s="98"/>
      <c r="GZ770" s="98"/>
      <c r="HA770" s="98"/>
      <c r="HB770" s="98"/>
      <c r="HC770" s="98"/>
      <c r="HD770" s="98"/>
      <c r="HE770" s="98"/>
      <c r="HF770" s="98"/>
      <c r="HG770" s="98"/>
      <c r="HH770" s="98"/>
      <c r="HI770" s="98"/>
      <c r="HJ770" s="98"/>
      <c r="HK770" s="98"/>
      <c r="HL770" s="98"/>
      <c r="HM770" s="98"/>
      <c r="HN770" s="98"/>
      <c r="HO770" s="98"/>
      <c r="HP770" s="98"/>
      <c r="HQ770" s="98"/>
      <c r="HR770" s="98"/>
      <c r="HS770" s="98"/>
      <c r="HT770" s="98"/>
    </row>
    <row r="771" spans="1:228" ht="15">
      <c r="A771" s="139" t="s">
        <v>1206</v>
      </c>
      <c r="B771" s="219" t="s">
        <v>1207</v>
      </c>
      <c r="C771" s="8">
        <v>64.4</v>
      </c>
      <c r="D771" s="27">
        <v>94.02</v>
      </c>
      <c r="E771" s="28">
        <v>77.28</v>
      </c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  <c r="AA771" s="98"/>
      <c r="AB771" s="98"/>
      <c r="AC771" s="98"/>
      <c r="AD771" s="98"/>
      <c r="AE771" s="98"/>
      <c r="AF771" s="98"/>
      <c r="AG771" s="98"/>
      <c r="AH771" s="98"/>
      <c r="AI771" s="98"/>
      <c r="AJ771" s="98"/>
      <c r="AK771" s="98"/>
      <c r="AL771" s="98"/>
      <c r="AM771" s="98"/>
      <c r="AN771" s="98"/>
      <c r="AO771" s="98"/>
      <c r="AP771" s="98"/>
      <c r="AQ771" s="98"/>
      <c r="AR771" s="98"/>
      <c r="AS771" s="98"/>
      <c r="AT771" s="98"/>
      <c r="AU771" s="98"/>
      <c r="AV771" s="98"/>
      <c r="AW771" s="98"/>
      <c r="AX771" s="98"/>
      <c r="AY771" s="98"/>
      <c r="AZ771" s="98"/>
      <c r="BA771" s="98"/>
      <c r="BB771" s="98"/>
      <c r="BC771" s="98"/>
      <c r="BD771" s="98"/>
      <c r="BE771" s="98"/>
      <c r="BF771" s="98"/>
      <c r="BG771" s="98"/>
      <c r="BH771" s="98"/>
      <c r="BI771" s="98"/>
      <c r="BJ771" s="98"/>
      <c r="BK771" s="98"/>
      <c r="BL771" s="98"/>
      <c r="BM771" s="98"/>
      <c r="BN771" s="98"/>
      <c r="BO771" s="98"/>
      <c r="BP771" s="98"/>
      <c r="BQ771" s="98"/>
      <c r="BR771" s="98"/>
      <c r="BS771" s="98"/>
      <c r="BT771" s="98"/>
      <c r="BU771" s="98"/>
      <c r="BV771" s="98"/>
      <c r="BW771" s="98"/>
      <c r="BX771" s="98"/>
      <c r="BY771" s="98"/>
      <c r="BZ771" s="98"/>
      <c r="CA771" s="98"/>
      <c r="CB771" s="98"/>
      <c r="CC771" s="98"/>
      <c r="CD771" s="98"/>
      <c r="CE771" s="98"/>
      <c r="CF771" s="98"/>
      <c r="CG771" s="98"/>
      <c r="CH771" s="98"/>
      <c r="CI771" s="98"/>
      <c r="CJ771" s="98"/>
      <c r="CK771" s="98"/>
      <c r="CL771" s="98"/>
      <c r="CM771" s="98"/>
      <c r="CN771" s="98"/>
      <c r="CO771" s="98"/>
      <c r="CP771" s="98"/>
      <c r="CQ771" s="98"/>
      <c r="CR771" s="98"/>
      <c r="CS771" s="98"/>
      <c r="CT771" s="98"/>
      <c r="CU771" s="98"/>
      <c r="CV771" s="98"/>
      <c r="CW771" s="98"/>
      <c r="CX771" s="98"/>
      <c r="CY771" s="98"/>
      <c r="CZ771" s="98"/>
      <c r="DA771" s="98"/>
      <c r="DB771" s="98"/>
      <c r="DC771" s="98"/>
      <c r="DD771" s="98"/>
      <c r="DE771" s="98"/>
      <c r="DF771" s="98"/>
      <c r="DG771" s="98"/>
      <c r="DH771" s="98"/>
      <c r="DI771" s="98"/>
      <c r="DJ771" s="98"/>
      <c r="DK771" s="98"/>
      <c r="DL771" s="98"/>
      <c r="DM771" s="98"/>
      <c r="DN771" s="98"/>
      <c r="DO771" s="98"/>
      <c r="DP771" s="98"/>
      <c r="DQ771" s="98"/>
      <c r="DR771" s="98"/>
      <c r="DS771" s="98"/>
      <c r="DT771" s="98"/>
      <c r="DU771" s="98"/>
      <c r="DV771" s="98"/>
      <c r="DW771" s="98"/>
      <c r="DX771" s="98"/>
      <c r="DY771" s="98"/>
      <c r="DZ771" s="98"/>
      <c r="EA771" s="98"/>
      <c r="EB771" s="98"/>
      <c r="EC771" s="98"/>
      <c r="ED771" s="98"/>
      <c r="EE771" s="98"/>
      <c r="EF771" s="98"/>
      <c r="EG771" s="98"/>
      <c r="EH771" s="98"/>
      <c r="EI771" s="98"/>
      <c r="EJ771" s="98"/>
      <c r="EK771" s="98"/>
      <c r="EL771" s="98"/>
      <c r="EM771" s="98"/>
      <c r="EN771" s="98"/>
      <c r="EO771" s="98"/>
      <c r="EP771" s="98"/>
      <c r="EQ771" s="98"/>
      <c r="ER771" s="98"/>
      <c r="ES771" s="98"/>
      <c r="ET771" s="98"/>
      <c r="EU771" s="98"/>
      <c r="EV771" s="98"/>
      <c r="EW771" s="98"/>
      <c r="EX771" s="98"/>
      <c r="EY771" s="98"/>
      <c r="EZ771" s="98"/>
      <c r="FA771" s="98"/>
      <c r="FB771" s="98"/>
      <c r="FC771" s="98"/>
      <c r="FD771" s="98"/>
      <c r="FE771" s="98"/>
      <c r="FF771" s="98"/>
      <c r="FG771" s="98"/>
      <c r="FH771" s="98"/>
      <c r="FI771" s="98"/>
      <c r="FJ771" s="98"/>
      <c r="FK771" s="98"/>
      <c r="FL771" s="98"/>
      <c r="FM771" s="98"/>
      <c r="FN771" s="98"/>
      <c r="FO771" s="98"/>
      <c r="FP771" s="98"/>
      <c r="FQ771" s="98"/>
      <c r="FR771" s="98"/>
      <c r="FS771" s="98"/>
      <c r="FT771" s="98"/>
      <c r="FU771" s="98"/>
      <c r="FV771" s="98"/>
      <c r="FW771" s="98"/>
      <c r="FX771" s="98"/>
      <c r="FY771" s="98"/>
      <c r="FZ771" s="98"/>
      <c r="GA771" s="98"/>
      <c r="GB771" s="98"/>
      <c r="GC771" s="98"/>
      <c r="GD771" s="98"/>
      <c r="GE771" s="98"/>
      <c r="GF771" s="98"/>
      <c r="GG771" s="98"/>
      <c r="GH771" s="98"/>
      <c r="GI771" s="98"/>
      <c r="GJ771" s="98"/>
      <c r="GK771" s="98"/>
      <c r="GL771" s="98"/>
      <c r="GM771" s="98"/>
      <c r="GN771" s="98"/>
      <c r="GO771" s="98"/>
      <c r="GP771" s="98"/>
      <c r="GQ771" s="98"/>
      <c r="GR771" s="98"/>
      <c r="GS771" s="98"/>
      <c r="GT771" s="98"/>
      <c r="GU771" s="98"/>
      <c r="GV771" s="98"/>
      <c r="GW771" s="98"/>
      <c r="GX771" s="98"/>
      <c r="GY771" s="98"/>
      <c r="GZ771" s="98"/>
      <c r="HA771" s="98"/>
      <c r="HB771" s="98"/>
      <c r="HC771" s="98"/>
      <c r="HD771" s="98"/>
      <c r="HE771" s="98"/>
      <c r="HF771" s="98"/>
      <c r="HG771" s="98"/>
      <c r="HH771" s="98"/>
      <c r="HI771" s="98"/>
      <c r="HJ771" s="98"/>
      <c r="HK771" s="98"/>
      <c r="HL771" s="98"/>
      <c r="HM771" s="98"/>
      <c r="HN771" s="98"/>
      <c r="HO771" s="98"/>
      <c r="HP771" s="98"/>
      <c r="HQ771" s="98"/>
      <c r="HR771" s="98"/>
      <c r="HS771" s="98"/>
      <c r="HT771" s="98"/>
    </row>
    <row r="772" spans="1:228" ht="15">
      <c r="A772" s="139" t="s">
        <v>1208</v>
      </c>
      <c r="B772" s="219" t="s">
        <v>1209</v>
      </c>
      <c r="C772" s="8">
        <v>64.4</v>
      </c>
      <c r="D772" s="27">
        <v>94.02</v>
      </c>
      <c r="E772" s="28">
        <v>77.28</v>
      </c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  <c r="AA772" s="98"/>
      <c r="AB772" s="98"/>
      <c r="AC772" s="98"/>
      <c r="AD772" s="98"/>
      <c r="AE772" s="98"/>
      <c r="AF772" s="98"/>
      <c r="AG772" s="98"/>
      <c r="AH772" s="98"/>
      <c r="AI772" s="98"/>
      <c r="AJ772" s="98"/>
      <c r="AK772" s="98"/>
      <c r="AL772" s="98"/>
      <c r="AM772" s="98"/>
      <c r="AN772" s="98"/>
      <c r="AO772" s="98"/>
      <c r="AP772" s="98"/>
      <c r="AQ772" s="98"/>
      <c r="AR772" s="98"/>
      <c r="AS772" s="98"/>
      <c r="AT772" s="98"/>
      <c r="AU772" s="98"/>
      <c r="AV772" s="98"/>
      <c r="AW772" s="98"/>
      <c r="AX772" s="98"/>
      <c r="AY772" s="98"/>
      <c r="AZ772" s="98"/>
      <c r="BA772" s="98"/>
      <c r="BB772" s="98"/>
      <c r="BC772" s="98"/>
      <c r="BD772" s="98"/>
      <c r="BE772" s="98"/>
      <c r="BF772" s="98"/>
      <c r="BG772" s="98"/>
      <c r="BH772" s="98"/>
      <c r="BI772" s="98"/>
      <c r="BJ772" s="98"/>
      <c r="BK772" s="98"/>
      <c r="BL772" s="98"/>
      <c r="BM772" s="98"/>
      <c r="BN772" s="98"/>
      <c r="BO772" s="98"/>
      <c r="BP772" s="98"/>
      <c r="BQ772" s="98"/>
      <c r="BR772" s="98"/>
      <c r="BS772" s="98"/>
      <c r="BT772" s="98"/>
      <c r="BU772" s="98"/>
      <c r="BV772" s="98"/>
      <c r="BW772" s="98"/>
      <c r="BX772" s="98"/>
      <c r="BY772" s="98"/>
      <c r="BZ772" s="98"/>
      <c r="CA772" s="98"/>
      <c r="CB772" s="98"/>
      <c r="CC772" s="98"/>
      <c r="CD772" s="98"/>
      <c r="CE772" s="98"/>
      <c r="CF772" s="98"/>
      <c r="CG772" s="98"/>
      <c r="CH772" s="98"/>
      <c r="CI772" s="98"/>
      <c r="CJ772" s="98"/>
      <c r="CK772" s="98"/>
      <c r="CL772" s="98"/>
      <c r="CM772" s="98"/>
      <c r="CN772" s="98"/>
      <c r="CO772" s="98"/>
      <c r="CP772" s="98"/>
      <c r="CQ772" s="98"/>
      <c r="CR772" s="98"/>
      <c r="CS772" s="98"/>
      <c r="CT772" s="98"/>
      <c r="CU772" s="98"/>
      <c r="CV772" s="98"/>
      <c r="CW772" s="98"/>
      <c r="CX772" s="98"/>
      <c r="CY772" s="98"/>
      <c r="CZ772" s="98"/>
      <c r="DA772" s="98"/>
      <c r="DB772" s="98"/>
      <c r="DC772" s="98"/>
      <c r="DD772" s="98"/>
      <c r="DE772" s="98"/>
      <c r="DF772" s="98"/>
      <c r="DG772" s="98"/>
      <c r="DH772" s="98"/>
      <c r="DI772" s="98"/>
      <c r="DJ772" s="98"/>
      <c r="DK772" s="98"/>
      <c r="DL772" s="98"/>
      <c r="DM772" s="98"/>
      <c r="DN772" s="98"/>
      <c r="DO772" s="98"/>
      <c r="DP772" s="98"/>
      <c r="DQ772" s="98"/>
      <c r="DR772" s="98"/>
      <c r="DS772" s="98"/>
      <c r="DT772" s="98"/>
      <c r="DU772" s="98"/>
      <c r="DV772" s="98"/>
      <c r="DW772" s="98"/>
      <c r="DX772" s="98"/>
      <c r="DY772" s="98"/>
      <c r="DZ772" s="98"/>
      <c r="EA772" s="98"/>
      <c r="EB772" s="98"/>
      <c r="EC772" s="98"/>
      <c r="ED772" s="98"/>
      <c r="EE772" s="98"/>
      <c r="EF772" s="98"/>
      <c r="EG772" s="98"/>
      <c r="EH772" s="98"/>
      <c r="EI772" s="98"/>
      <c r="EJ772" s="98"/>
      <c r="EK772" s="98"/>
      <c r="EL772" s="98"/>
      <c r="EM772" s="98"/>
      <c r="EN772" s="98"/>
      <c r="EO772" s="98"/>
      <c r="EP772" s="98"/>
      <c r="EQ772" s="98"/>
      <c r="ER772" s="98"/>
      <c r="ES772" s="98"/>
      <c r="ET772" s="98"/>
      <c r="EU772" s="98"/>
      <c r="EV772" s="98"/>
      <c r="EW772" s="98"/>
      <c r="EX772" s="98"/>
      <c r="EY772" s="98"/>
      <c r="EZ772" s="98"/>
      <c r="FA772" s="98"/>
      <c r="FB772" s="98"/>
      <c r="FC772" s="98"/>
      <c r="FD772" s="98"/>
      <c r="FE772" s="98"/>
      <c r="FF772" s="98"/>
      <c r="FG772" s="98"/>
      <c r="FH772" s="98"/>
      <c r="FI772" s="98"/>
      <c r="FJ772" s="98"/>
      <c r="FK772" s="98"/>
      <c r="FL772" s="98"/>
      <c r="FM772" s="98"/>
      <c r="FN772" s="98"/>
      <c r="FO772" s="98"/>
      <c r="FP772" s="98"/>
      <c r="FQ772" s="98"/>
      <c r="FR772" s="98"/>
      <c r="FS772" s="98"/>
      <c r="FT772" s="98"/>
      <c r="FU772" s="98"/>
      <c r="FV772" s="98"/>
      <c r="FW772" s="98"/>
      <c r="FX772" s="98"/>
      <c r="FY772" s="98"/>
      <c r="FZ772" s="98"/>
      <c r="GA772" s="98"/>
      <c r="GB772" s="98"/>
      <c r="GC772" s="98"/>
      <c r="GD772" s="98"/>
      <c r="GE772" s="98"/>
      <c r="GF772" s="98"/>
      <c r="GG772" s="98"/>
      <c r="GH772" s="98"/>
      <c r="GI772" s="98"/>
      <c r="GJ772" s="98"/>
      <c r="GK772" s="98"/>
      <c r="GL772" s="98"/>
      <c r="GM772" s="98"/>
      <c r="GN772" s="98"/>
      <c r="GO772" s="98"/>
      <c r="GP772" s="98"/>
      <c r="GQ772" s="98"/>
      <c r="GR772" s="98"/>
      <c r="GS772" s="98"/>
      <c r="GT772" s="98"/>
      <c r="GU772" s="98"/>
      <c r="GV772" s="98"/>
      <c r="GW772" s="98"/>
      <c r="GX772" s="98"/>
      <c r="GY772" s="98"/>
      <c r="GZ772" s="98"/>
      <c r="HA772" s="98"/>
      <c r="HB772" s="98"/>
      <c r="HC772" s="98"/>
      <c r="HD772" s="98"/>
      <c r="HE772" s="98"/>
      <c r="HF772" s="98"/>
      <c r="HG772" s="98"/>
      <c r="HH772" s="98"/>
      <c r="HI772" s="98"/>
      <c r="HJ772" s="98"/>
      <c r="HK772" s="98"/>
      <c r="HL772" s="98"/>
      <c r="HM772" s="98"/>
      <c r="HN772" s="98"/>
      <c r="HO772" s="98"/>
      <c r="HP772" s="98"/>
      <c r="HQ772" s="98"/>
      <c r="HR772" s="98"/>
      <c r="HS772" s="98"/>
      <c r="HT772" s="98"/>
    </row>
    <row r="773" spans="1:228" ht="15">
      <c r="A773" s="139" t="s">
        <v>1210</v>
      </c>
      <c r="B773" s="219" t="s">
        <v>1211</v>
      </c>
      <c r="C773" s="8">
        <v>299.6</v>
      </c>
      <c r="D773" s="27">
        <v>437.42</v>
      </c>
      <c r="E773" s="28">
        <v>359.52</v>
      </c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  <c r="AA773" s="98"/>
      <c r="AB773" s="98"/>
      <c r="AC773" s="98"/>
      <c r="AD773" s="98"/>
      <c r="AE773" s="98"/>
      <c r="AF773" s="98"/>
      <c r="AG773" s="98"/>
      <c r="AH773" s="98"/>
      <c r="AI773" s="98"/>
      <c r="AJ773" s="98"/>
      <c r="AK773" s="98"/>
      <c r="AL773" s="98"/>
      <c r="AM773" s="98"/>
      <c r="AN773" s="98"/>
      <c r="AO773" s="98"/>
      <c r="AP773" s="98"/>
      <c r="AQ773" s="98"/>
      <c r="AR773" s="98"/>
      <c r="AS773" s="98"/>
      <c r="AT773" s="98"/>
      <c r="AU773" s="98"/>
      <c r="AV773" s="98"/>
      <c r="AW773" s="98"/>
      <c r="AX773" s="98"/>
      <c r="AY773" s="98"/>
      <c r="AZ773" s="98"/>
      <c r="BA773" s="98"/>
      <c r="BB773" s="98"/>
      <c r="BC773" s="98"/>
      <c r="BD773" s="98"/>
      <c r="BE773" s="98"/>
      <c r="BF773" s="98"/>
      <c r="BG773" s="98"/>
      <c r="BH773" s="98"/>
      <c r="BI773" s="98"/>
      <c r="BJ773" s="98"/>
      <c r="BK773" s="98"/>
      <c r="BL773" s="98"/>
      <c r="BM773" s="98"/>
      <c r="BN773" s="98"/>
      <c r="BO773" s="98"/>
      <c r="BP773" s="98"/>
      <c r="BQ773" s="98"/>
      <c r="BR773" s="98"/>
      <c r="BS773" s="98"/>
      <c r="BT773" s="98"/>
      <c r="BU773" s="98"/>
      <c r="BV773" s="98"/>
      <c r="BW773" s="98"/>
      <c r="BX773" s="98"/>
      <c r="BY773" s="98"/>
      <c r="BZ773" s="98"/>
      <c r="CA773" s="98"/>
      <c r="CB773" s="98"/>
      <c r="CC773" s="98"/>
      <c r="CD773" s="98"/>
      <c r="CE773" s="98"/>
      <c r="CF773" s="98"/>
      <c r="CG773" s="98"/>
      <c r="CH773" s="98"/>
      <c r="CI773" s="98"/>
      <c r="CJ773" s="98"/>
      <c r="CK773" s="98"/>
      <c r="CL773" s="98"/>
      <c r="CM773" s="98"/>
      <c r="CN773" s="98"/>
      <c r="CO773" s="98"/>
      <c r="CP773" s="98"/>
      <c r="CQ773" s="98"/>
      <c r="CR773" s="98"/>
      <c r="CS773" s="98"/>
      <c r="CT773" s="98"/>
      <c r="CU773" s="98"/>
      <c r="CV773" s="98"/>
      <c r="CW773" s="98"/>
      <c r="CX773" s="98"/>
      <c r="CY773" s="98"/>
      <c r="CZ773" s="98"/>
      <c r="DA773" s="98"/>
      <c r="DB773" s="98"/>
      <c r="DC773" s="98"/>
      <c r="DD773" s="98"/>
      <c r="DE773" s="98"/>
      <c r="DF773" s="98"/>
      <c r="DG773" s="98"/>
      <c r="DH773" s="98"/>
      <c r="DI773" s="98"/>
      <c r="DJ773" s="98"/>
      <c r="DK773" s="98"/>
      <c r="DL773" s="98"/>
      <c r="DM773" s="98"/>
      <c r="DN773" s="98"/>
      <c r="DO773" s="98"/>
      <c r="DP773" s="98"/>
      <c r="DQ773" s="98"/>
      <c r="DR773" s="98"/>
      <c r="DS773" s="98"/>
      <c r="DT773" s="98"/>
      <c r="DU773" s="98"/>
      <c r="DV773" s="98"/>
      <c r="DW773" s="98"/>
      <c r="DX773" s="98"/>
      <c r="DY773" s="98"/>
      <c r="DZ773" s="98"/>
      <c r="EA773" s="98"/>
      <c r="EB773" s="98"/>
      <c r="EC773" s="98"/>
      <c r="ED773" s="98"/>
      <c r="EE773" s="98"/>
      <c r="EF773" s="98"/>
      <c r="EG773" s="98"/>
      <c r="EH773" s="98"/>
      <c r="EI773" s="98"/>
      <c r="EJ773" s="98"/>
      <c r="EK773" s="98"/>
      <c r="EL773" s="98"/>
      <c r="EM773" s="98"/>
      <c r="EN773" s="98"/>
      <c r="EO773" s="98"/>
      <c r="EP773" s="98"/>
      <c r="EQ773" s="98"/>
      <c r="ER773" s="98"/>
      <c r="ES773" s="98"/>
      <c r="ET773" s="98"/>
      <c r="EU773" s="98"/>
      <c r="EV773" s="98"/>
      <c r="EW773" s="98"/>
      <c r="EX773" s="98"/>
      <c r="EY773" s="98"/>
      <c r="EZ773" s="98"/>
      <c r="FA773" s="98"/>
      <c r="FB773" s="98"/>
      <c r="FC773" s="98"/>
      <c r="FD773" s="98"/>
      <c r="FE773" s="98"/>
      <c r="FF773" s="98"/>
      <c r="FG773" s="98"/>
      <c r="FH773" s="98"/>
      <c r="FI773" s="98"/>
      <c r="FJ773" s="98"/>
      <c r="FK773" s="98"/>
      <c r="FL773" s="98"/>
      <c r="FM773" s="98"/>
      <c r="FN773" s="98"/>
      <c r="FO773" s="98"/>
      <c r="FP773" s="98"/>
      <c r="FQ773" s="98"/>
      <c r="FR773" s="98"/>
      <c r="FS773" s="98"/>
      <c r="FT773" s="98"/>
      <c r="FU773" s="98"/>
      <c r="FV773" s="98"/>
      <c r="FW773" s="98"/>
      <c r="FX773" s="98"/>
      <c r="FY773" s="98"/>
      <c r="FZ773" s="98"/>
      <c r="GA773" s="98"/>
      <c r="GB773" s="98"/>
      <c r="GC773" s="98"/>
      <c r="GD773" s="98"/>
      <c r="GE773" s="98"/>
      <c r="GF773" s="98"/>
      <c r="GG773" s="98"/>
      <c r="GH773" s="98"/>
      <c r="GI773" s="98"/>
      <c r="GJ773" s="98"/>
      <c r="GK773" s="98"/>
      <c r="GL773" s="98"/>
      <c r="GM773" s="98"/>
      <c r="GN773" s="98"/>
      <c r="GO773" s="98"/>
      <c r="GP773" s="98"/>
      <c r="GQ773" s="98"/>
      <c r="GR773" s="98"/>
      <c r="GS773" s="98"/>
      <c r="GT773" s="98"/>
      <c r="GU773" s="98"/>
      <c r="GV773" s="98"/>
      <c r="GW773" s="98"/>
      <c r="GX773" s="98"/>
      <c r="GY773" s="98"/>
      <c r="GZ773" s="98"/>
      <c r="HA773" s="98"/>
      <c r="HB773" s="98"/>
      <c r="HC773" s="98"/>
      <c r="HD773" s="98"/>
      <c r="HE773" s="98"/>
      <c r="HF773" s="98"/>
      <c r="HG773" s="98"/>
      <c r="HH773" s="98"/>
      <c r="HI773" s="98"/>
      <c r="HJ773" s="98"/>
      <c r="HK773" s="98"/>
      <c r="HL773" s="98"/>
      <c r="HM773" s="98"/>
      <c r="HN773" s="98"/>
      <c r="HO773" s="98"/>
      <c r="HP773" s="98"/>
      <c r="HQ773" s="98"/>
      <c r="HR773" s="98"/>
      <c r="HS773" s="98"/>
      <c r="HT773" s="98"/>
    </row>
    <row r="774" spans="1:228" ht="15">
      <c r="A774" s="139" t="s">
        <v>1212</v>
      </c>
      <c r="B774" s="219" t="s">
        <v>1213</v>
      </c>
      <c r="C774" s="8">
        <v>42</v>
      </c>
      <c r="D774" s="27">
        <v>61.32</v>
      </c>
      <c r="E774" s="28">
        <v>50.4</v>
      </c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  <c r="AA774" s="98"/>
      <c r="AB774" s="98"/>
      <c r="AC774" s="98"/>
      <c r="AD774" s="98"/>
      <c r="AE774" s="98"/>
      <c r="AF774" s="98"/>
      <c r="AG774" s="98"/>
      <c r="AH774" s="98"/>
      <c r="AI774" s="98"/>
      <c r="AJ774" s="98"/>
      <c r="AK774" s="98"/>
      <c r="AL774" s="98"/>
      <c r="AM774" s="98"/>
      <c r="AN774" s="98"/>
      <c r="AO774" s="98"/>
      <c r="AP774" s="98"/>
      <c r="AQ774" s="98"/>
      <c r="AR774" s="98"/>
      <c r="AS774" s="98"/>
      <c r="AT774" s="98"/>
      <c r="AU774" s="98"/>
      <c r="AV774" s="98"/>
      <c r="AW774" s="98"/>
      <c r="AX774" s="98"/>
      <c r="AY774" s="98"/>
      <c r="AZ774" s="98"/>
      <c r="BA774" s="98"/>
      <c r="BB774" s="98"/>
      <c r="BC774" s="98"/>
      <c r="BD774" s="98"/>
      <c r="BE774" s="98"/>
      <c r="BF774" s="98"/>
      <c r="BG774" s="98"/>
      <c r="BH774" s="98"/>
      <c r="BI774" s="98"/>
      <c r="BJ774" s="98"/>
      <c r="BK774" s="98"/>
      <c r="BL774" s="98"/>
      <c r="BM774" s="98"/>
      <c r="BN774" s="98"/>
      <c r="BO774" s="98"/>
      <c r="BP774" s="98"/>
      <c r="BQ774" s="98"/>
      <c r="BR774" s="98"/>
      <c r="BS774" s="98"/>
      <c r="BT774" s="98"/>
      <c r="BU774" s="98"/>
      <c r="BV774" s="98"/>
      <c r="BW774" s="98"/>
      <c r="BX774" s="98"/>
      <c r="BY774" s="98"/>
      <c r="BZ774" s="98"/>
      <c r="CA774" s="98"/>
      <c r="CB774" s="98"/>
      <c r="CC774" s="98"/>
      <c r="CD774" s="98"/>
      <c r="CE774" s="98"/>
      <c r="CF774" s="98"/>
      <c r="CG774" s="98"/>
      <c r="CH774" s="98"/>
      <c r="CI774" s="98"/>
      <c r="CJ774" s="98"/>
      <c r="CK774" s="98"/>
      <c r="CL774" s="98"/>
      <c r="CM774" s="98"/>
      <c r="CN774" s="98"/>
      <c r="CO774" s="98"/>
      <c r="CP774" s="98"/>
      <c r="CQ774" s="98"/>
      <c r="CR774" s="98"/>
      <c r="CS774" s="98"/>
      <c r="CT774" s="98"/>
      <c r="CU774" s="98"/>
      <c r="CV774" s="98"/>
      <c r="CW774" s="98"/>
      <c r="CX774" s="98"/>
      <c r="CY774" s="98"/>
      <c r="CZ774" s="98"/>
      <c r="DA774" s="98"/>
      <c r="DB774" s="98"/>
      <c r="DC774" s="98"/>
      <c r="DD774" s="98"/>
      <c r="DE774" s="98"/>
      <c r="DF774" s="98"/>
      <c r="DG774" s="98"/>
      <c r="DH774" s="98"/>
      <c r="DI774" s="98"/>
      <c r="DJ774" s="98"/>
      <c r="DK774" s="98"/>
      <c r="DL774" s="98"/>
      <c r="DM774" s="98"/>
      <c r="DN774" s="98"/>
      <c r="DO774" s="98"/>
      <c r="DP774" s="98"/>
      <c r="DQ774" s="98"/>
      <c r="DR774" s="98"/>
      <c r="DS774" s="98"/>
      <c r="DT774" s="98"/>
      <c r="DU774" s="98"/>
      <c r="DV774" s="98"/>
      <c r="DW774" s="98"/>
      <c r="DX774" s="98"/>
      <c r="DY774" s="98"/>
      <c r="DZ774" s="98"/>
      <c r="EA774" s="98"/>
      <c r="EB774" s="98"/>
      <c r="EC774" s="98"/>
      <c r="ED774" s="98"/>
      <c r="EE774" s="98"/>
      <c r="EF774" s="98"/>
      <c r="EG774" s="98"/>
      <c r="EH774" s="98"/>
      <c r="EI774" s="98"/>
      <c r="EJ774" s="98"/>
      <c r="EK774" s="98"/>
      <c r="EL774" s="98"/>
      <c r="EM774" s="98"/>
      <c r="EN774" s="98"/>
      <c r="EO774" s="98"/>
      <c r="EP774" s="98"/>
      <c r="EQ774" s="98"/>
      <c r="ER774" s="98"/>
      <c r="ES774" s="98"/>
      <c r="ET774" s="98"/>
      <c r="EU774" s="98"/>
      <c r="EV774" s="98"/>
      <c r="EW774" s="98"/>
      <c r="EX774" s="98"/>
      <c r="EY774" s="98"/>
      <c r="EZ774" s="98"/>
      <c r="FA774" s="98"/>
      <c r="FB774" s="98"/>
      <c r="FC774" s="98"/>
      <c r="FD774" s="98"/>
      <c r="FE774" s="98"/>
      <c r="FF774" s="98"/>
      <c r="FG774" s="98"/>
      <c r="FH774" s="98"/>
      <c r="FI774" s="98"/>
      <c r="FJ774" s="98"/>
      <c r="FK774" s="98"/>
      <c r="FL774" s="98"/>
      <c r="FM774" s="98"/>
      <c r="FN774" s="98"/>
      <c r="FO774" s="98"/>
      <c r="FP774" s="98"/>
      <c r="FQ774" s="98"/>
      <c r="FR774" s="98"/>
      <c r="FS774" s="98"/>
      <c r="FT774" s="98"/>
      <c r="FU774" s="98"/>
      <c r="FV774" s="98"/>
      <c r="FW774" s="98"/>
      <c r="FX774" s="98"/>
      <c r="FY774" s="98"/>
      <c r="FZ774" s="98"/>
      <c r="GA774" s="98"/>
      <c r="GB774" s="98"/>
      <c r="GC774" s="98"/>
      <c r="GD774" s="98"/>
      <c r="GE774" s="98"/>
      <c r="GF774" s="98"/>
      <c r="GG774" s="98"/>
      <c r="GH774" s="98"/>
      <c r="GI774" s="98"/>
      <c r="GJ774" s="98"/>
      <c r="GK774" s="98"/>
      <c r="GL774" s="98"/>
      <c r="GM774" s="98"/>
      <c r="GN774" s="98"/>
      <c r="GO774" s="98"/>
      <c r="GP774" s="98"/>
      <c r="GQ774" s="98"/>
      <c r="GR774" s="98"/>
      <c r="GS774" s="98"/>
      <c r="GT774" s="98"/>
      <c r="GU774" s="98"/>
      <c r="GV774" s="98"/>
      <c r="GW774" s="98"/>
      <c r="GX774" s="98"/>
      <c r="GY774" s="98"/>
      <c r="GZ774" s="98"/>
      <c r="HA774" s="98"/>
      <c r="HB774" s="98"/>
      <c r="HC774" s="98"/>
      <c r="HD774" s="98"/>
      <c r="HE774" s="98"/>
      <c r="HF774" s="98"/>
      <c r="HG774" s="98"/>
      <c r="HH774" s="98"/>
      <c r="HI774" s="98"/>
      <c r="HJ774" s="98"/>
      <c r="HK774" s="98"/>
      <c r="HL774" s="98"/>
      <c r="HM774" s="98"/>
      <c r="HN774" s="98"/>
      <c r="HO774" s="98"/>
      <c r="HP774" s="98"/>
      <c r="HQ774" s="98"/>
      <c r="HR774" s="98"/>
      <c r="HS774" s="98"/>
      <c r="HT774" s="98"/>
    </row>
    <row r="775" spans="1:228" ht="15">
      <c r="A775" s="139" t="s">
        <v>1214</v>
      </c>
      <c r="B775" s="7" t="s">
        <v>1215</v>
      </c>
      <c r="C775" s="8">
        <v>85.4</v>
      </c>
      <c r="D775" s="27">
        <v>124.68</v>
      </c>
      <c r="E775" s="28">
        <v>102.48</v>
      </c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  <c r="AA775" s="98"/>
      <c r="AB775" s="98"/>
      <c r="AC775" s="98"/>
      <c r="AD775" s="98"/>
      <c r="AE775" s="98"/>
      <c r="AF775" s="98"/>
      <c r="AG775" s="98"/>
      <c r="AH775" s="98"/>
      <c r="AI775" s="98"/>
      <c r="AJ775" s="98"/>
      <c r="AK775" s="98"/>
      <c r="AL775" s="98"/>
      <c r="AM775" s="98"/>
      <c r="AN775" s="98"/>
      <c r="AO775" s="98"/>
      <c r="AP775" s="98"/>
      <c r="AQ775" s="98"/>
      <c r="AR775" s="98"/>
      <c r="AS775" s="98"/>
      <c r="AT775" s="98"/>
      <c r="AU775" s="98"/>
      <c r="AV775" s="98"/>
      <c r="AW775" s="98"/>
      <c r="AX775" s="98"/>
      <c r="AY775" s="98"/>
      <c r="AZ775" s="98"/>
      <c r="BA775" s="98"/>
      <c r="BB775" s="98"/>
      <c r="BC775" s="98"/>
      <c r="BD775" s="98"/>
      <c r="BE775" s="98"/>
      <c r="BF775" s="98"/>
      <c r="BG775" s="98"/>
      <c r="BH775" s="98"/>
      <c r="BI775" s="98"/>
      <c r="BJ775" s="98"/>
      <c r="BK775" s="98"/>
      <c r="BL775" s="98"/>
      <c r="BM775" s="98"/>
      <c r="BN775" s="98"/>
      <c r="BO775" s="98"/>
      <c r="BP775" s="98"/>
      <c r="BQ775" s="98"/>
      <c r="BR775" s="98"/>
      <c r="BS775" s="98"/>
      <c r="BT775" s="98"/>
      <c r="BU775" s="98"/>
      <c r="BV775" s="98"/>
      <c r="BW775" s="98"/>
      <c r="BX775" s="98"/>
      <c r="BY775" s="98"/>
      <c r="BZ775" s="98"/>
      <c r="CA775" s="98"/>
      <c r="CB775" s="98"/>
      <c r="CC775" s="98"/>
      <c r="CD775" s="98"/>
      <c r="CE775" s="98"/>
      <c r="CF775" s="98"/>
      <c r="CG775" s="98"/>
      <c r="CH775" s="98"/>
      <c r="CI775" s="98"/>
      <c r="CJ775" s="98"/>
      <c r="CK775" s="98"/>
      <c r="CL775" s="98"/>
      <c r="CM775" s="98"/>
      <c r="CN775" s="98"/>
      <c r="CO775" s="98"/>
      <c r="CP775" s="98"/>
      <c r="CQ775" s="98"/>
      <c r="CR775" s="98"/>
      <c r="CS775" s="98"/>
      <c r="CT775" s="98"/>
      <c r="CU775" s="98"/>
      <c r="CV775" s="98"/>
      <c r="CW775" s="98"/>
      <c r="CX775" s="98"/>
      <c r="CY775" s="98"/>
      <c r="CZ775" s="98"/>
      <c r="DA775" s="98"/>
      <c r="DB775" s="98"/>
      <c r="DC775" s="98"/>
      <c r="DD775" s="98"/>
      <c r="DE775" s="98"/>
      <c r="DF775" s="98"/>
      <c r="DG775" s="98"/>
      <c r="DH775" s="98"/>
      <c r="DI775" s="98"/>
      <c r="DJ775" s="98"/>
      <c r="DK775" s="98"/>
      <c r="DL775" s="98"/>
      <c r="DM775" s="98"/>
      <c r="DN775" s="98"/>
      <c r="DO775" s="98"/>
      <c r="DP775" s="98"/>
      <c r="DQ775" s="98"/>
      <c r="DR775" s="98"/>
      <c r="DS775" s="98"/>
      <c r="DT775" s="98"/>
      <c r="DU775" s="98"/>
      <c r="DV775" s="98"/>
      <c r="DW775" s="98"/>
      <c r="DX775" s="98"/>
      <c r="DY775" s="98"/>
      <c r="DZ775" s="98"/>
      <c r="EA775" s="98"/>
      <c r="EB775" s="98"/>
      <c r="EC775" s="98"/>
      <c r="ED775" s="98"/>
      <c r="EE775" s="98"/>
      <c r="EF775" s="98"/>
      <c r="EG775" s="98"/>
      <c r="EH775" s="98"/>
      <c r="EI775" s="98"/>
      <c r="EJ775" s="98"/>
      <c r="EK775" s="98"/>
      <c r="EL775" s="98"/>
      <c r="EM775" s="98"/>
      <c r="EN775" s="98"/>
      <c r="EO775" s="98"/>
      <c r="EP775" s="98"/>
      <c r="EQ775" s="98"/>
      <c r="ER775" s="98"/>
      <c r="ES775" s="98"/>
      <c r="ET775" s="98"/>
      <c r="EU775" s="98"/>
      <c r="EV775" s="98"/>
      <c r="EW775" s="98"/>
      <c r="EX775" s="98"/>
      <c r="EY775" s="98"/>
      <c r="EZ775" s="98"/>
      <c r="FA775" s="98"/>
      <c r="FB775" s="98"/>
      <c r="FC775" s="98"/>
      <c r="FD775" s="98"/>
      <c r="FE775" s="98"/>
      <c r="FF775" s="98"/>
      <c r="FG775" s="98"/>
      <c r="FH775" s="98"/>
      <c r="FI775" s="98"/>
      <c r="FJ775" s="98"/>
      <c r="FK775" s="98"/>
      <c r="FL775" s="98"/>
      <c r="FM775" s="98"/>
      <c r="FN775" s="98"/>
      <c r="FO775" s="98"/>
      <c r="FP775" s="98"/>
      <c r="FQ775" s="98"/>
      <c r="FR775" s="98"/>
      <c r="FS775" s="98"/>
      <c r="FT775" s="98"/>
      <c r="FU775" s="98"/>
      <c r="FV775" s="98"/>
      <c r="FW775" s="98"/>
      <c r="FX775" s="98"/>
      <c r="FY775" s="98"/>
      <c r="FZ775" s="98"/>
      <c r="GA775" s="98"/>
      <c r="GB775" s="98"/>
      <c r="GC775" s="98"/>
      <c r="GD775" s="98"/>
      <c r="GE775" s="98"/>
      <c r="GF775" s="98"/>
      <c r="GG775" s="98"/>
      <c r="GH775" s="98"/>
      <c r="GI775" s="98"/>
      <c r="GJ775" s="98"/>
      <c r="GK775" s="98"/>
      <c r="GL775" s="98"/>
      <c r="GM775" s="98"/>
      <c r="GN775" s="98"/>
      <c r="GO775" s="98"/>
      <c r="GP775" s="98"/>
      <c r="GQ775" s="98"/>
      <c r="GR775" s="98"/>
      <c r="GS775" s="98"/>
      <c r="GT775" s="98"/>
      <c r="GU775" s="98"/>
      <c r="GV775" s="98"/>
      <c r="GW775" s="98"/>
      <c r="GX775" s="98"/>
      <c r="GY775" s="98"/>
      <c r="GZ775" s="98"/>
      <c r="HA775" s="98"/>
      <c r="HB775" s="98"/>
      <c r="HC775" s="98"/>
      <c r="HD775" s="98"/>
      <c r="HE775" s="98"/>
      <c r="HF775" s="98"/>
      <c r="HG775" s="98"/>
      <c r="HH775" s="98"/>
      <c r="HI775" s="98"/>
      <c r="HJ775" s="98"/>
      <c r="HK775" s="98"/>
      <c r="HL775" s="98"/>
      <c r="HM775" s="98"/>
      <c r="HN775" s="98"/>
      <c r="HO775" s="98"/>
      <c r="HP775" s="98"/>
      <c r="HQ775" s="98"/>
      <c r="HR775" s="98"/>
      <c r="HS775" s="98"/>
      <c r="HT775" s="98"/>
    </row>
    <row r="776" spans="1:228" ht="15">
      <c r="A776" s="139" t="s">
        <v>1216</v>
      </c>
      <c r="B776" s="7" t="s">
        <v>1217</v>
      </c>
      <c r="C776" s="8">
        <v>64.4</v>
      </c>
      <c r="D776" s="27">
        <v>94.02</v>
      </c>
      <c r="E776" s="28">
        <v>77.28</v>
      </c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  <c r="AA776" s="98"/>
      <c r="AB776" s="98"/>
      <c r="AC776" s="98"/>
      <c r="AD776" s="98"/>
      <c r="AE776" s="98"/>
      <c r="AF776" s="98"/>
      <c r="AG776" s="98"/>
      <c r="AH776" s="98"/>
      <c r="AI776" s="98"/>
      <c r="AJ776" s="98"/>
      <c r="AK776" s="98"/>
      <c r="AL776" s="98"/>
      <c r="AM776" s="98"/>
      <c r="AN776" s="98"/>
      <c r="AO776" s="98"/>
      <c r="AP776" s="98"/>
      <c r="AQ776" s="98"/>
      <c r="AR776" s="98"/>
      <c r="AS776" s="98"/>
      <c r="AT776" s="98"/>
      <c r="AU776" s="98"/>
      <c r="AV776" s="98"/>
      <c r="AW776" s="98"/>
      <c r="AX776" s="98"/>
      <c r="AY776" s="98"/>
      <c r="AZ776" s="98"/>
      <c r="BA776" s="98"/>
      <c r="BB776" s="98"/>
      <c r="BC776" s="98"/>
      <c r="BD776" s="98"/>
      <c r="BE776" s="98"/>
      <c r="BF776" s="98"/>
      <c r="BG776" s="98"/>
      <c r="BH776" s="98"/>
      <c r="BI776" s="98"/>
      <c r="BJ776" s="98"/>
      <c r="BK776" s="98"/>
      <c r="BL776" s="98"/>
      <c r="BM776" s="98"/>
      <c r="BN776" s="98"/>
      <c r="BO776" s="98"/>
      <c r="BP776" s="98"/>
      <c r="BQ776" s="98"/>
      <c r="BR776" s="98"/>
      <c r="BS776" s="98"/>
      <c r="BT776" s="98"/>
      <c r="BU776" s="98"/>
      <c r="BV776" s="98"/>
      <c r="BW776" s="98"/>
      <c r="BX776" s="98"/>
      <c r="BY776" s="98"/>
      <c r="BZ776" s="98"/>
      <c r="CA776" s="98"/>
      <c r="CB776" s="98"/>
      <c r="CC776" s="98"/>
      <c r="CD776" s="98"/>
      <c r="CE776" s="98"/>
      <c r="CF776" s="98"/>
      <c r="CG776" s="98"/>
      <c r="CH776" s="98"/>
      <c r="CI776" s="98"/>
      <c r="CJ776" s="98"/>
      <c r="CK776" s="98"/>
      <c r="CL776" s="98"/>
      <c r="CM776" s="98"/>
      <c r="CN776" s="98"/>
      <c r="CO776" s="98"/>
      <c r="CP776" s="98"/>
      <c r="CQ776" s="98"/>
      <c r="CR776" s="98"/>
      <c r="CS776" s="98"/>
      <c r="CT776" s="98"/>
      <c r="CU776" s="98"/>
      <c r="CV776" s="98"/>
      <c r="CW776" s="98"/>
      <c r="CX776" s="98"/>
      <c r="CY776" s="98"/>
      <c r="CZ776" s="98"/>
      <c r="DA776" s="98"/>
      <c r="DB776" s="98"/>
      <c r="DC776" s="98"/>
      <c r="DD776" s="98"/>
      <c r="DE776" s="98"/>
      <c r="DF776" s="98"/>
      <c r="DG776" s="98"/>
      <c r="DH776" s="98"/>
      <c r="DI776" s="98"/>
      <c r="DJ776" s="98"/>
      <c r="DK776" s="98"/>
      <c r="DL776" s="98"/>
      <c r="DM776" s="98"/>
      <c r="DN776" s="98"/>
      <c r="DO776" s="98"/>
      <c r="DP776" s="98"/>
      <c r="DQ776" s="98"/>
      <c r="DR776" s="98"/>
      <c r="DS776" s="98"/>
      <c r="DT776" s="98"/>
      <c r="DU776" s="98"/>
      <c r="DV776" s="98"/>
      <c r="DW776" s="98"/>
      <c r="DX776" s="98"/>
      <c r="DY776" s="98"/>
      <c r="DZ776" s="98"/>
      <c r="EA776" s="98"/>
      <c r="EB776" s="98"/>
      <c r="EC776" s="98"/>
      <c r="ED776" s="98"/>
      <c r="EE776" s="98"/>
      <c r="EF776" s="98"/>
      <c r="EG776" s="98"/>
      <c r="EH776" s="98"/>
      <c r="EI776" s="98"/>
      <c r="EJ776" s="98"/>
      <c r="EK776" s="98"/>
      <c r="EL776" s="98"/>
      <c r="EM776" s="98"/>
      <c r="EN776" s="98"/>
      <c r="EO776" s="98"/>
      <c r="EP776" s="98"/>
      <c r="EQ776" s="98"/>
      <c r="ER776" s="98"/>
      <c r="ES776" s="98"/>
      <c r="ET776" s="98"/>
      <c r="EU776" s="98"/>
      <c r="EV776" s="98"/>
      <c r="EW776" s="98"/>
      <c r="EX776" s="98"/>
      <c r="EY776" s="98"/>
      <c r="EZ776" s="98"/>
      <c r="FA776" s="98"/>
      <c r="FB776" s="98"/>
      <c r="FC776" s="98"/>
      <c r="FD776" s="98"/>
      <c r="FE776" s="98"/>
      <c r="FF776" s="98"/>
      <c r="FG776" s="98"/>
      <c r="FH776" s="98"/>
      <c r="FI776" s="98"/>
      <c r="FJ776" s="98"/>
      <c r="FK776" s="98"/>
      <c r="FL776" s="98"/>
      <c r="FM776" s="98"/>
      <c r="FN776" s="98"/>
      <c r="FO776" s="98"/>
      <c r="FP776" s="98"/>
      <c r="FQ776" s="98"/>
      <c r="FR776" s="98"/>
      <c r="FS776" s="98"/>
      <c r="FT776" s="98"/>
      <c r="FU776" s="98"/>
      <c r="FV776" s="98"/>
      <c r="FW776" s="98"/>
      <c r="FX776" s="98"/>
      <c r="FY776" s="98"/>
      <c r="FZ776" s="98"/>
      <c r="GA776" s="98"/>
      <c r="GB776" s="98"/>
      <c r="GC776" s="98"/>
      <c r="GD776" s="98"/>
      <c r="GE776" s="98"/>
      <c r="GF776" s="98"/>
      <c r="GG776" s="98"/>
      <c r="GH776" s="98"/>
      <c r="GI776" s="98"/>
      <c r="GJ776" s="98"/>
      <c r="GK776" s="98"/>
      <c r="GL776" s="98"/>
      <c r="GM776" s="98"/>
      <c r="GN776" s="98"/>
      <c r="GO776" s="98"/>
      <c r="GP776" s="98"/>
      <c r="GQ776" s="98"/>
      <c r="GR776" s="98"/>
      <c r="GS776" s="98"/>
      <c r="GT776" s="98"/>
      <c r="GU776" s="98"/>
      <c r="GV776" s="98"/>
      <c r="GW776" s="98"/>
      <c r="GX776" s="98"/>
      <c r="GY776" s="98"/>
      <c r="GZ776" s="98"/>
      <c r="HA776" s="98"/>
      <c r="HB776" s="98"/>
      <c r="HC776" s="98"/>
      <c r="HD776" s="98"/>
      <c r="HE776" s="98"/>
      <c r="HF776" s="98"/>
      <c r="HG776" s="98"/>
      <c r="HH776" s="98"/>
      <c r="HI776" s="98"/>
      <c r="HJ776" s="98"/>
      <c r="HK776" s="98"/>
      <c r="HL776" s="98"/>
      <c r="HM776" s="98"/>
      <c r="HN776" s="98"/>
      <c r="HO776" s="98"/>
      <c r="HP776" s="98"/>
      <c r="HQ776" s="98"/>
      <c r="HR776" s="98"/>
      <c r="HS776" s="98"/>
      <c r="HT776" s="98"/>
    </row>
    <row r="777" spans="1:228" ht="15">
      <c r="A777" s="139" t="s">
        <v>1218</v>
      </c>
      <c r="B777" s="7" t="s">
        <v>1219</v>
      </c>
      <c r="C777" s="8">
        <v>36.4</v>
      </c>
      <c r="D777" s="27">
        <v>53.14</v>
      </c>
      <c r="E777" s="28">
        <v>43.68</v>
      </c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  <c r="AA777" s="98"/>
      <c r="AB777" s="98"/>
      <c r="AC777" s="98"/>
      <c r="AD777" s="98"/>
      <c r="AE777" s="98"/>
      <c r="AF777" s="98"/>
      <c r="AG777" s="98"/>
      <c r="AH777" s="98"/>
      <c r="AI777" s="98"/>
      <c r="AJ777" s="98"/>
      <c r="AK777" s="98"/>
      <c r="AL777" s="98"/>
      <c r="AM777" s="98"/>
      <c r="AN777" s="98"/>
      <c r="AO777" s="98"/>
      <c r="AP777" s="98"/>
      <c r="AQ777" s="98"/>
      <c r="AR777" s="98"/>
      <c r="AS777" s="98"/>
      <c r="AT777" s="98"/>
      <c r="AU777" s="98"/>
      <c r="AV777" s="98"/>
      <c r="AW777" s="98"/>
      <c r="AX777" s="98"/>
      <c r="AY777" s="98"/>
      <c r="AZ777" s="98"/>
      <c r="BA777" s="98"/>
      <c r="BB777" s="98"/>
      <c r="BC777" s="98"/>
      <c r="BD777" s="98"/>
      <c r="BE777" s="98"/>
      <c r="BF777" s="98"/>
      <c r="BG777" s="98"/>
      <c r="BH777" s="98"/>
      <c r="BI777" s="98"/>
      <c r="BJ777" s="98"/>
      <c r="BK777" s="98"/>
      <c r="BL777" s="98"/>
      <c r="BM777" s="98"/>
      <c r="BN777" s="98"/>
      <c r="BO777" s="98"/>
      <c r="BP777" s="98"/>
      <c r="BQ777" s="98"/>
      <c r="BR777" s="98"/>
      <c r="BS777" s="98"/>
      <c r="BT777" s="98"/>
      <c r="BU777" s="98"/>
      <c r="BV777" s="98"/>
      <c r="BW777" s="98"/>
      <c r="BX777" s="98"/>
      <c r="BY777" s="98"/>
      <c r="BZ777" s="98"/>
      <c r="CA777" s="98"/>
      <c r="CB777" s="98"/>
      <c r="CC777" s="98"/>
      <c r="CD777" s="98"/>
      <c r="CE777" s="98"/>
      <c r="CF777" s="98"/>
      <c r="CG777" s="98"/>
      <c r="CH777" s="98"/>
      <c r="CI777" s="98"/>
      <c r="CJ777" s="98"/>
      <c r="CK777" s="98"/>
      <c r="CL777" s="98"/>
      <c r="CM777" s="98"/>
      <c r="CN777" s="98"/>
      <c r="CO777" s="98"/>
      <c r="CP777" s="98"/>
      <c r="CQ777" s="98"/>
      <c r="CR777" s="98"/>
      <c r="CS777" s="98"/>
      <c r="CT777" s="98"/>
      <c r="CU777" s="98"/>
      <c r="CV777" s="98"/>
      <c r="CW777" s="98"/>
      <c r="CX777" s="98"/>
      <c r="CY777" s="98"/>
      <c r="CZ777" s="98"/>
      <c r="DA777" s="98"/>
      <c r="DB777" s="98"/>
      <c r="DC777" s="98"/>
      <c r="DD777" s="98"/>
      <c r="DE777" s="98"/>
      <c r="DF777" s="98"/>
      <c r="DG777" s="98"/>
      <c r="DH777" s="98"/>
      <c r="DI777" s="98"/>
      <c r="DJ777" s="98"/>
      <c r="DK777" s="98"/>
      <c r="DL777" s="98"/>
      <c r="DM777" s="98"/>
      <c r="DN777" s="98"/>
      <c r="DO777" s="98"/>
      <c r="DP777" s="98"/>
      <c r="DQ777" s="98"/>
      <c r="DR777" s="98"/>
      <c r="DS777" s="98"/>
      <c r="DT777" s="98"/>
      <c r="DU777" s="98"/>
      <c r="DV777" s="98"/>
      <c r="DW777" s="98"/>
      <c r="DX777" s="98"/>
      <c r="DY777" s="98"/>
      <c r="DZ777" s="98"/>
      <c r="EA777" s="98"/>
      <c r="EB777" s="98"/>
      <c r="EC777" s="98"/>
      <c r="ED777" s="98"/>
      <c r="EE777" s="98"/>
      <c r="EF777" s="98"/>
      <c r="EG777" s="98"/>
      <c r="EH777" s="98"/>
      <c r="EI777" s="98"/>
      <c r="EJ777" s="98"/>
      <c r="EK777" s="98"/>
      <c r="EL777" s="98"/>
      <c r="EM777" s="98"/>
      <c r="EN777" s="98"/>
      <c r="EO777" s="98"/>
      <c r="EP777" s="98"/>
      <c r="EQ777" s="98"/>
      <c r="ER777" s="98"/>
      <c r="ES777" s="98"/>
      <c r="ET777" s="98"/>
      <c r="EU777" s="98"/>
      <c r="EV777" s="98"/>
      <c r="EW777" s="98"/>
      <c r="EX777" s="98"/>
      <c r="EY777" s="98"/>
      <c r="EZ777" s="98"/>
      <c r="FA777" s="98"/>
      <c r="FB777" s="98"/>
      <c r="FC777" s="98"/>
      <c r="FD777" s="98"/>
      <c r="FE777" s="98"/>
      <c r="FF777" s="98"/>
      <c r="FG777" s="98"/>
      <c r="FH777" s="98"/>
      <c r="FI777" s="98"/>
      <c r="FJ777" s="98"/>
      <c r="FK777" s="98"/>
      <c r="FL777" s="98"/>
      <c r="FM777" s="98"/>
      <c r="FN777" s="98"/>
      <c r="FO777" s="98"/>
      <c r="FP777" s="98"/>
      <c r="FQ777" s="98"/>
      <c r="FR777" s="98"/>
      <c r="FS777" s="98"/>
      <c r="FT777" s="98"/>
      <c r="FU777" s="98"/>
      <c r="FV777" s="98"/>
      <c r="FW777" s="98"/>
      <c r="FX777" s="98"/>
      <c r="FY777" s="98"/>
      <c r="FZ777" s="98"/>
      <c r="GA777" s="98"/>
      <c r="GB777" s="98"/>
      <c r="GC777" s="98"/>
      <c r="GD777" s="98"/>
      <c r="GE777" s="98"/>
      <c r="GF777" s="98"/>
      <c r="GG777" s="98"/>
      <c r="GH777" s="98"/>
      <c r="GI777" s="98"/>
      <c r="GJ777" s="98"/>
      <c r="GK777" s="98"/>
      <c r="GL777" s="98"/>
      <c r="GM777" s="98"/>
      <c r="GN777" s="98"/>
      <c r="GO777" s="98"/>
      <c r="GP777" s="98"/>
      <c r="GQ777" s="98"/>
      <c r="GR777" s="98"/>
      <c r="GS777" s="98"/>
      <c r="GT777" s="98"/>
      <c r="GU777" s="98"/>
      <c r="GV777" s="98"/>
      <c r="GW777" s="98"/>
      <c r="GX777" s="98"/>
      <c r="GY777" s="98"/>
      <c r="GZ777" s="98"/>
      <c r="HA777" s="98"/>
      <c r="HB777" s="98"/>
      <c r="HC777" s="98"/>
      <c r="HD777" s="98"/>
      <c r="HE777" s="98"/>
      <c r="HF777" s="98"/>
      <c r="HG777" s="98"/>
      <c r="HH777" s="98"/>
      <c r="HI777" s="98"/>
      <c r="HJ777" s="98"/>
      <c r="HK777" s="98"/>
      <c r="HL777" s="98"/>
      <c r="HM777" s="98"/>
      <c r="HN777" s="98"/>
      <c r="HO777" s="98"/>
      <c r="HP777" s="98"/>
      <c r="HQ777" s="98"/>
      <c r="HR777" s="98"/>
      <c r="HS777" s="98"/>
      <c r="HT777" s="98"/>
    </row>
    <row r="778" spans="1:228" ht="15">
      <c r="A778" s="139" t="s">
        <v>1220</v>
      </c>
      <c r="B778" s="7" t="s">
        <v>1221</v>
      </c>
      <c r="C778" s="8">
        <v>36.4</v>
      </c>
      <c r="D778" s="27">
        <v>53.14</v>
      </c>
      <c r="E778" s="28">
        <v>43.68</v>
      </c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  <c r="AA778" s="98"/>
      <c r="AB778" s="98"/>
      <c r="AC778" s="98"/>
      <c r="AD778" s="98"/>
      <c r="AE778" s="98"/>
      <c r="AF778" s="98"/>
      <c r="AG778" s="98"/>
      <c r="AH778" s="98"/>
      <c r="AI778" s="98"/>
      <c r="AJ778" s="98"/>
      <c r="AK778" s="98"/>
      <c r="AL778" s="98"/>
      <c r="AM778" s="98"/>
      <c r="AN778" s="98"/>
      <c r="AO778" s="98"/>
      <c r="AP778" s="98"/>
      <c r="AQ778" s="98"/>
      <c r="AR778" s="98"/>
      <c r="AS778" s="98"/>
      <c r="AT778" s="98"/>
      <c r="AU778" s="98"/>
      <c r="AV778" s="98"/>
      <c r="AW778" s="98"/>
      <c r="AX778" s="98"/>
      <c r="AY778" s="98"/>
      <c r="AZ778" s="98"/>
      <c r="BA778" s="98"/>
      <c r="BB778" s="98"/>
      <c r="BC778" s="98"/>
      <c r="BD778" s="98"/>
      <c r="BE778" s="98"/>
      <c r="BF778" s="98"/>
      <c r="BG778" s="98"/>
      <c r="BH778" s="98"/>
      <c r="BI778" s="98"/>
      <c r="BJ778" s="98"/>
      <c r="BK778" s="98"/>
      <c r="BL778" s="98"/>
      <c r="BM778" s="98"/>
      <c r="BN778" s="98"/>
      <c r="BO778" s="98"/>
      <c r="BP778" s="98"/>
      <c r="BQ778" s="98"/>
      <c r="BR778" s="98"/>
      <c r="BS778" s="98"/>
      <c r="BT778" s="98"/>
      <c r="BU778" s="98"/>
      <c r="BV778" s="98"/>
      <c r="BW778" s="98"/>
      <c r="BX778" s="98"/>
      <c r="BY778" s="98"/>
      <c r="BZ778" s="98"/>
      <c r="CA778" s="98"/>
      <c r="CB778" s="98"/>
      <c r="CC778" s="98"/>
      <c r="CD778" s="98"/>
      <c r="CE778" s="98"/>
      <c r="CF778" s="98"/>
      <c r="CG778" s="98"/>
      <c r="CH778" s="98"/>
      <c r="CI778" s="98"/>
      <c r="CJ778" s="98"/>
      <c r="CK778" s="98"/>
      <c r="CL778" s="98"/>
      <c r="CM778" s="98"/>
      <c r="CN778" s="98"/>
      <c r="CO778" s="98"/>
      <c r="CP778" s="98"/>
      <c r="CQ778" s="98"/>
      <c r="CR778" s="98"/>
      <c r="CS778" s="98"/>
      <c r="CT778" s="98"/>
      <c r="CU778" s="98"/>
      <c r="CV778" s="98"/>
      <c r="CW778" s="98"/>
      <c r="CX778" s="98"/>
      <c r="CY778" s="98"/>
      <c r="CZ778" s="98"/>
      <c r="DA778" s="98"/>
      <c r="DB778" s="98"/>
      <c r="DC778" s="98"/>
      <c r="DD778" s="98"/>
      <c r="DE778" s="98"/>
      <c r="DF778" s="98"/>
      <c r="DG778" s="98"/>
      <c r="DH778" s="98"/>
      <c r="DI778" s="98"/>
      <c r="DJ778" s="98"/>
      <c r="DK778" s="98"/>
      <c r="DL778" s="98"/>
      <c r="DM778" s="98"/>
      <c r="DN778" s="98"/>
      <c r="DO778" s="98"/>
      <c r="DP778" s="98"/>
      <c r="DQ778" s="98"/>
      <c r="DR778" s="98"/>
      <c r="DS778" s="98"/>
      <c r="DT778" s="98"/>
      <c r="DU778" s="98"/>
      <c r="DV778" s="98"/>
      <c r="DW778" s="98"/>
      <c r="DX778" s="98"/>
      <c r="DY778" s="98"/>
      <c r="DZ778" s="98"/>
      <c r="EA778" s="98"/>
      <c r="EB778" s="98"/>
      <c r="EC778" s="98"/>
      <c r="ED778" s="98"/>
      <c r="EE778" s="98"/>
      <c r="EF778" s="98"/>
      <c r="EG778" s="98"/>
      <c r="EH778" s="98"/>
      <c r="EI778" s="98"/>
      <c r="EJ778" s="98"/>
      <c r="EK778" s="98"/>
      <c r="EL778" s="98"/>
      <c r="EM778" s="98"/>
      <c r="EN778" s="98"/>
      <c r="EO778" s="98"/>
      <c r="EP778" s="98"/>
      <c r="EQ778" s="98"/>
      <c r="ER778" s="98"/>
      <c r="ES778" s="98"/>
      <c r="ET778" s="98"/>
      <c r="EU778" s="98"/>
      <c r="EV778" s="98"/>
      <c r="EW778" s="98"/>
      <c r="EX778" s="98"/>
      <c r="EY778" s="98"/>
      <c r="EZ778" s="98"/>
      <c r="FA778" s="98"/>
      <c r="FB778" s="98"/>
      <c r="FC778" s="98"/>
      <c r="FD778" s="98"/>
      <c r="FE778" s="98"/>
      <c r="FF778" s="98"/>
      <c r="FG778" s="98"/>
      <c r="FH778" s="98"/>
      <c r="FI778" s="98"/>
      <c r="FJ778" s="98"/>
      <c r="FK778" s="98"/>
      <c r="FL778" s="98"/>
      <c r="FM778" s="98"/>
      <c r="FN778" s="98"/>
      <c r="FO778" s="98"/>
      <c r="FP778" s="98"/>
      <c r="FQ778" s="98"/>
      <c r="FR778" s="98"/>
      <c r="FS778" s="98"/>
      <c r="FT778" s="98"/>
      <c r="FU778" s="98"/>
      <c r="FV778" s="98"/>
      <c r="FW778" s="98"/>
      <c r="FX778" s="98"/>
      <c r="FY778" s="98"/>
      <c r="FZ778" s="98"/>
      <c r="GA778" s="98"/>
      <c r="GB778" s="98"/>
      <c r="GC778" s="98"/>
      <c r="GD778" s="98"/>
      <c r="GE778" s="98"/>
      <c r="GF778" s="98"/>
      <c r="GG778" s="98"/>
      <c r="GH778" s="98"/>
      <c r="GI778" s="98"/>
      <c r="GJ778" s="98"/>
      <c r="GK778" s="98"/>
      <c r="GL778" s="98"/>
      <c r="GM778" s="98"/>
      <c r="GN778" s="98"/>
      <c r="GO778" s="98"/>
      <c r="GP778" s="98"/>
      <c r="GQ778" s="98"/>
      <c r="GR778" s="98"/>
      <c r="GS778" s="98"/>
      <c r="GT778" s="98"/>
      <c r="GU778" s="98"/>
      <c r="GV778" s="98"/>
      <c r="GW778" s="98"/>
      <c r="GX778" s="98"/>
      <c r="GY778" s="98"/>
      <c r="GZ778" s="98"/>
      <c r="HA778" s="98"/>
      <c r="HB778" s="98"/>
      <c r="HC778" s="98"/>
      <c r="HD778" s="98"/>
      <c r="HE778" s="98"/>
      <c r="HF778" s="98"/>
      <c r="HG778" s="98"/>
      <c r="HH778" s="98"/>
      <c r="HI778" s="98"/>
      <c r="HJ778" s="98"/>
      <c r="HK778" s="98"/>
      <c r="HL778" s="98"/>
      <c r="HM778" s="98"/>
      <c r="HN778" s="98"/>
      <c r="HO778" s="98"/>
      <c r="HP778" s="98"/>
      <c r="HQ778" s="98"/>
      <c r="HR778" s="98"/>
      <c r="HS778" s="98"/>
      <c r="HT778" s="98"/>
    </row>
    <row r="779" spans="1:228" ht="15">
      <c r="A779" s="139" t="s">
        <v>1222</v>
      </c>
      <c r="B779" s="7" t="s">
        <v>1223</v>
      </c>
      <c r="C779" s="8">
        <v>36.4</v>
      </c>
      <c r="D779" s="27">
        <v>53.14</v>
      </c>
      <c r="E779" s="28">
        <v>43.68</v>
      </c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  <c r="AA779" s="98"/>
      <c r="AB779" s="98"/>
      <c r="AC779" s="98"/>
      <c r="AD779" s="98"/>
      <c r="AE779" s="98"/>
      <c r="AF779" s="98"/>
      <c r="AG779" s="98"/>
      <c r="AH779" s="98"/>
      <c r="AI779" s="98"/>
      <c r="AJ779" s="98"/>
      <c r="AK779" s="98"/>
      <c r="AL779" s="98"/>
      <c r="AM779" s="98"/>
      <c r="AN779" s="98"/>
      <c r="AO779" s="98"/>
      <c r="AP779" s="98"/>
      <c r="AQ779" s="98"/>
      <c r="AR779" s="98"/>
      <c r="AS779" s="98"/>
      <c r="AT779" s="98"/>
      <c r="AU779" s="98"/>
      <c r="AV779" s="98"/>
      <c r="AW779" s="98"/>
      <c r="AX779" s="98"/>
      <c r="AY779" s="98"/>
      <c r="AZ779" s="98"/>
      <c r="BA779" s="98"/>
      <c r="BB779" s="98"/>
      <c r="BC779" s="98"/>
      <c r="BD779" s="98"/>
      <c r="BE779" s="98"/>
      <c r="BF779" s="98"/>
      <c r="BG779" s="98"/>
      <c r="BH779" s="98"/>
      <c r="BI779" s="98"/>
      <c r="BJ779" s="98"/>
      <c r="BK779" s="98"/>
      <c r="BL779" s="98"/>
      <c r="BM779" s="98"/>
      <c r="BN779" s="98"/>
      <c r="BO779" s="98"/>
      <c r="BP779" s="98"/>
      <c r="BQ779" s="98"/>
      <c r="BR779" s="98"/>
      <c r="BS779" s="98"/>
      <c r="BT779" s="98"/>
      <c r="BU779" s="98"/>
      <c r="BV779" s="98"/>
      <c r="BW779" s="98"/>
      <c r="BX779" s="98"/>
      <c r="BY779" s="98"/>
      <c r="BZ779" s="98"/>
      <c r="CA779" s="98"/>
      <c r="CB779" s="98"/>
      <c r="CC779" s="98"/>
      <c r="CD779" s="98"/>
      <c r="CE779" s="98"/>
      <c r="CF779" s="98"/>
      <c r="CG779" s="98"/>
      <c r="CH779" s="98"/>
      <c r="CI779" s="98"/>
      <c r="CJ779" s="98"/>
      <c r="CK779" s="98"/>
      <c r="CL779" s="98"/>
      <c r="CM779" s="98"/>
      <c r="CN779" s="98"/>
      <c r="CO779" s="98"/>
      <c r="CP779" s="98"/>
      <c r="CQ779" s="98"/>
      <c r="CR779" s="98"/>
      <c r="CS779" s="98"/>
      <c r="CT779" s="98"/>
      <c r="CU779" s="98"/>
      <c r="CV779" s="98"/>
      <c r="CW779" s="98"/>
      <c r="CX779" s="98"/>
      <c r="CY779" s="98"/>
      <c r="CZ779" s="98"/>
      <c r="DA779" s="98"/>
      <c r="DB779" s="98"/>
      <c r="DC779" s="98"/>
      <c r="DD779" s="98"/>
      <c r="DE779" s="98"/>
      <c r="DF779" s="98"/>
      <c r="DG779" s="98"/>
      <c r="DH779" s="98"/>
      <c r="DI779" s="98"/>
      <c r="DJ779" s="98"/>
      <c r="DK779" s="98"/>
      <c r="DL779" s="98"/>
      <c r="DM779" s="98"/>
      <c r="DN779" s="98"/>
      <c r="DO779" s="98"/>
      <c r="DP779" s="98"/>
      <c r="DQ779" s="98"/>
      <c r="DR779" s="98"/>
      <c r="DS779" s="98"/>
      <c r="DT779" s="98"/>
      <c r="DU779" s="98"/>
      <c r="DV779" s="98"/>
      <c r="DW779" s="98"/>
      <c r="DX779" s="98"/>
      <c r="DY779" s="98"/>
      <c r="DZ779" s="98"/>
      <c r="EA779" s="98"/>
      <c r="EB779" s="98"/>
      <c r="EC779" s="98"/>
      <c r="ED779" s="98"/>
      <c r="EE779" s="98"/>
      <c r="EF779" s="98"/>
      <c r="EG779" s="98"/>
      <c r="EH779" s="98"/>
      <c r="EI779" s="98"/>
      <c r="EJ779" s="98"/>
      <c r="EK779" s="98"/>
      <c r="EL779" s="98"/>
      <c r="EM779" s="98"/>
      <c r="EN779" s="98"/>
      <c r="EO779" s="98"/>
      <c r="EP779" s="98"/>
      <c r="EQ779" s="98"/>
      <c r="ER779" s="98"/>
      <c r="ES779" s="98"/>
      <c r="ET779" s="98"/>
      <c r="EU779" s="98"/>
      <c r="EV779" s="98"/>
      <c r="EW779" s="98"/>
      <c r="EX779" s="98"/>
      <c r="EY779" s="98"/>
      <c r="EZ779" s="98"/>
      <c r="FA779" s="98"/>
      <c r="FB779" s="98"/>
      <c r="FC779" s="98"/>
      <c r="FD779" s="98"/>
      <c r="FE779" s="98"/>
      <c r="FF779" s="98"/>
      <c r="FG779" s="98"/>
      <c r="FH779" s="98"/>
      <c r="FI779" s="98"/>
      <c r="FJ779" s="98"/>
      <c r="FK779" s="98"/>
      <c r="FL779" s="98"/>
      <c r="FM779" s="98"/>
      <c r="FN779" s="98"/>
      <c r="FO779" s="98"/>
      <c r="FP779" s="98"/>
      <c r="FQ779" s="98"/>
      <c r="FR779" s="98"/>
      <c r="FS779" s="98"/>
      <c r="FT779" s="98"/>
      <c r="FU779" s="98"/>
      <c r="FV779" s="98"/>
      <c r="FW779" s="98"/>
      <c r="FX779" s="98"/>
      <c r="FY779" s="98"/>
      <c r="FZ779" s="98"/>
      <c r="GA779" s="98"/>
      <c r="GB779" s="98"/>
      <c r="GC779" s="98"/>
      <c r="GD779" s="98"/>
      <c r="GE779" s="98"/>
      <c r="GF779" s="98"/>
      <c r="GG779" s="98"/>
      <c r="GH779" s="98"/>
      <c r="GI779" s="98"/>
      <c r="GJ779" s="98"/>
      <c r="GK779" s="98"/>
      <c r="GL779" s="98"/>
      <c r="GM779" s="98"/>
      <c r="GN779" s="98"/>
      <c r="GO779" s="98"/>
      <c r="GP779" s="98"/>
      <c r="GQ779" s="98"/>
      <c r="GR779" s="98"/>
      <c r="GS779" s="98"/>
      <c r="GT779" s="98"/>
      <c r="GU779" s="98"/>
      <c r="GV779" s="98"/>
      <c r="GW779" s="98"/>
      <c r="GX779" s="98"/>
      <c r="GY779" s="98"/>
      <c r="GZ779" s="98"/>
      <c r="HA779" s="98"/>
      <c r="HB779" s="98"/>
      <c r="HC779" s="98"/>
      <c r="HD779" s="98"/>
      <c r="HE779" s="98"/>
      <c r="HF779" s="98"/>
      <c r="HG779" s="98"/>
      <c r="HH779" s="98"/>
      <c r="HI779" s="98"/>
      <c r="HJ779" s="98"/>
      <c r="HK779" s="98"/>
      <c r="HL779" s="98"/>
      <c r="HM779" s="98"/>
      <c r="HN779" s="98"/>
      <c r="HO779" s="98"/>
      <c r="HP779" s="98"/>
      <c r="HQ779" s="98"/>
      <c r="HR779" s="98"/>
      <c r="HS779" s="98"/>
      <c r="HT779" s="98"/>
    </row>
    <row r="780" spans="1:228" ht="15">
      <c r="A780" s="139" t="s">
        <v>1224</v>
      </c>
      <c r="B780" s="7" t="s">
        <v>1225</v>
      </c>
      <c r="C780" s="8">
        <v>338.4</v>
      </c>
      <c r="D780" s="27">
        <v>0</v>
      </c>
      <c r="E780" s="28">
        <v>0</v>
      </c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  <c r="AA780" s="98"/>
      <c r="AB780" s="98"/>
      <c r="AC780" s="98"/>
      <c r="AD780" s="98"/>
      <c r="AE780" s="98"/>
      <c r="AF780" s="98"/>
      <c r="AG780" s="98"/>
      <c r="AH780" s="98"/>
      <c r="AI780" s="98"/>
      <c r="AJ780" s="98"/>
      <c r="AK780" s="98"/>
      <c r="AL780" s="98"/>
      <c r="AM780" s="98"/>
      <c r="AN780" s="98"/>
      <c r="AO780" s="98"/>
      <c r="AP780" s="98"/>
      <c r="AQ780" s="98"/>
      <c r="AR780" s="98"/>
      <c r="AS780" s="98"/>
      <c r="AT780" s="98"/>
      <c r="AU780" s="98"/>
      <c r="AV780" s="98"/>
      <c r="AW780" s="98"/>
      <c r="AX780" s="98"/>
      <c r="AY780" s="98"/>
      <c r="AZ780" s="98"/>
      <c r="BA780" s="98"/>
      <c r="BB780" s="98"/>
      <c r="BC780" s="98"/>
      <c r="BD780" s="98"/>
      <c r="BE780" s="98"/>
      <c r="BF780" s="98"/>
      <c r="BG780" s="98"/>
      <c r="BH780" s="98"/>
      <c r="BI780" s="98"/>
      <c r="BJ780" s="98"/>
      <c r="BK780" s="98"/>
      <c r="BL780" s="98"/>
      <c r="BM780" s="98"/>
      <c r="BN780" s="98"/>
      <c r="BO780" s="98"/>
      <c r="BP780" s="98"/>
      <c r="BQ780" s="98"/>
      <c r="BR780" s="98"/>
      <c r="BS780" s="98"/>
      <c r="BT780" s="98"/>
      <c r="BU780" s="98"/>
      <c r="BV780" s="98"/>
      <c r="BW780" s="98"/>
      <c r="BX780" s="98"/>
      <c r="BY780" s="98"/>
      <c r="BZ780" s="98"/>
      <c r="CA780" s="98"/>
      <c r="CB780" s="98"/>
      <c r="CC780" s="98"/>
      <c r="CD780" s="98"/>
      <c r="CE780" s="98"/>
      <c r="CF780" s="98"/>
      <c r="CG780" s="98"/>
      <c r="CH780" s="98"/>
      <c r="CI780" s="98"/>
      <c r="CJ780" s="98"/>
      <c r="CK780" s="98"/>
      <c r="CL780" s="98"/>
      <c r="CM780" s="98"/>
      <c r="CN780" s="98"/>
      <c r="CO780" s="98"/>
      <c r="CP780" s="98"/>
      <c r="CQ780" s="98"/>
      <c r="CR780" s="98"/>
      <c r="CS780" s="98"/>
      <c r="CT780" s="98"/>
      <c r="CU780" s="98"/>
      <c r="CV780" s="98"/>
      <c r="CW780" s="98"/>
      <c r="CX780" s="98"/>
      <c r="CY780" s="98"/>
      <c r="CZ780" s="98"/>
      <c r="DA780" s="98"/>
      <c r="DB780" s="98"/>
      <c r="DC780" s="98"/>
      <c r="DD780" s="98"/>
      <c r="DE780" s="98"/>
      <c r="DF780" s="98"/>
      <c r="DG780" s="98"/>
      <c r="DH780" s="98"/>
      <c r="DI780" s="98"/>
      <c r="DJ780" s="98"/>
      <c r="DK780" s="98"/>
      <c r="DL780" s="98"/>
      <c r="DM780" s="98"/>
      <c r="DN780" s="98"/>
      <c r="DO780" s="98"/>
      <c r="DP780" s="98"/>
      <c r="DQ780" s="98"/>
      <c r="DR780" s="98"/>
      <c r="DS780" s="98"/>
      <c r="DT780" s="98"/>
      <c r="DU780" s="98"/>
      <c r="DV780" s="98"/>
      <c r="DW780" s="98"/>
      <c r="DX780" s="98"/>
      <c r="DY780" s="98"/>
      <c r="DZ780" s="98"/>
      <c r="EA780" s="98"/>
      <c r="EB780" s="98"/>
      <c r="EC780" s="98"/>
      <c r="ED780" s="98"/>
      <c r="EE780" s="98"/>
      <c r="EF780" s="98"/>
      <c r="EG780" s="98"/>
      <c r="EH780" s="98"/>
      <c r="EI780" s="98"/>
      <c r="EJ780" s="98"/>
      <c r="EK780" s="98"/>
      <c r="EL780" s="98"/>
      <c r="EM780" s="98"/>
      <c r="EN780" s="98"/>
      <c r="EO780" s="98"/>
      <c r="EP780" s="98"/>
      <c r="EQ780" s="98"/>
      <c r="ER780" s="98"/>
      <c r="ES780" s="98"/>
      <c r="ET780" s="98"/>
      <c r="EU780" s="98"/>
      <c r="EV780" s="98"/>
      <c r="EW780" s="98"/>
      <c r="EX780" s="98"/>
      <c r="EY780" s="98"/>
      <c r="EZ780" s="98"/>
      <c r="FA780" s="98"/>
      <c r="FB780" s="98"/>
      <c r="FC780" s="98"/>
      <c r="FD780" s="98"/>
      <c r="FE780" s="98"/>
      <c r="FF780" s="98"/>
      <c r="FG780" s="98"/>
      <c r="FH780" s="98"/>
      <c r="FI780" s="98"/>
      <c r="FJ780" s="98"/>
      <c r="FK780" s="98"/>
      <c r="FL780" s="98"/>
      <c r="FM780" s="98"/>
      <c r="FN780" s="98"/>
      <c r="FO780" s="98"/>
      <c r="FP780" s="98"/>
      <c r="FQ780" s="98"/>
      <c r="FR780" s="98"/>
      <c r="FS780" s="98"/>
      <c r="FT780" s="98"/>
      <c r="FU780" s="98"/>
      <c r="FV780" s="98"/>
      <c r="FW780" s="98"/>
      <c r="FX780" s="98"/>
      <c r="FY780" s="98"/>
      <c r="FZ780" s="98"/>
      <c r="GA780" s="98"/>
      <c r="GB780" s="98"/>
      <c r="GC780" s="98"/>
      <c r="GD780" s="98"/>
      <c r="GE780" s="98"/>
      <c r="GF780" s="98"/>
      <c r="GG780" s="98"/>
      <c r="GH780" s="98"/>
      <c r="GI780" s="98"/>
      <c r="GJ780" s="98"/>
      <c r="GK780" s="98"/>
      <c r="GL780" s="98"/>
      <c r="GM780" s="98"/>
      <c r="GN780" s="98"/>
      <c r="GO780" s="98"/>
      <c r="GP780" s="98"/>
      <c r="GQ780" s="98"/>
      <c r="GR780" s="98"/>
      <c r="GS780" s="98"/>
      <c r="GT780" s="98"/>
      <c r="GU780" s="98"/>
      <c r="GV780" s="98"/>
      <c r="GW780" s="98"/>
      <c r="GX780" s="98"/>
      <c r="GY780" s="98"/>
      <c r="GZ780" s="98"/>
      <c r="HA780" s="98"/>
      <c r="HB780" s="98"/>
      <c r="HC780" s="98"/>
      <c r="HD780" s="98"/>
      <c r="HE780" s="98"/>
      <c r="HF780" s="98"/>
      <c r="HG780" s="98"/>
      <c r="HH780" s="98"/>
      <c r="HI780" s="98"/>
      <c r="HJ780" s="98"/>
      <c r="HK780" s="98"/>
      <c r="HL780" s="98"/>
      <c r="HM780" s="98"/>
      <c r="HN780" s="98"/>
      <c r="HO780" s="98"/>
      <c r="HP780" s="98"/>
      <c r="HQ780" s="98"/>
      <c r="HR780" s="98"/>
      <c r="HS780" s="98"/>
      <c r="HT780" s="98"/>
    </row>
    <row r="781" spans="1:228" ht="15">
      <c r="A781" s="187" t="s">
        <v>1226</v>
      </c>
      <c r="B781" s="7" t="s">
        <v>1227</v>
      </c>
      <c r="C781" s="188">
        <v>100</v>
      </c>
      <c r="D781" s="27">
        <f aca="true" t="shared" si="0" ref="D781:D792">ROUND(C781*1.46,2)</f>
        <v>146</v>
      </c>
      <c r="E781" s="28">
        <f aca="true" t="shared" si="1" ref="E781:E792">ROUND(C781*1.2,2)</f>
        <v>120</v>
      </c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  <c r="AA781" s="98"/>
      <c r="AB781" s="98"/>
      <c r="AC781" s="98"/>
      <c r="AD781" s="98"/>
      <c r="AE781" s="98"/>
      <c r="AF781" s="98"/>
      <c r="AG781" s="98"/>
      <c r="AH781" s="98"/>
      <c r="AI781" s="98"/>
      <c r="AJ781" s="98"/>
      <c r="AK781" s="98"/>
      <c r="AL781" s="98"/>
      <c r="AM781" s="98"/>
      <c r="AN781" s="98"/>
      <c r="AO781" s="98"/>
      <c r="AP781" s="98"/>
      <c r="AQ781" s="98"/>
      <c r="AR781" s="98"/>
      <c r="AS781" s="98"/>
      <c r="AT781" s="98"/>
      <c r="AU781" s="98"/>
      <c r="AV781" s="98"/>
      <c r="AW781" s="98"/>
      <c r="AX781" s="98"/>
      <c r="AY781" s="98"/>
      <c r="AZ781" s="98"/>
      <c r="BA781" s="98"/>
      <c r="BB781" s="98"/>
      <c r="BC781" s="98"/>
      <c r="BD781" s="98"/>
      <c r="BE781" s="98"/>
      <c r="BF781" s="98"/>
      <c r="BG781" s="98"/>
      <c r="BH781" s="98"/>
      <c r="BI781" s="98"/>
      <c r="BJ781" s="98"/>
      <c r="BK781" s="98"/>
      <c r="BL781" s="98"/>
      <c r="BM781" s="98"/>
      <c r="BN781" s="98"/>
      <c r="BO781" s="98"/>
      <c r="BP781" s="98"/>
      <c r="BQ781" s="98"/>
      <c r="BR781" s="98"/>
      <c r="BS781" s="98"/>
      <c r="BT781" s="98"/>
      <c r="BU781" s="98"/>
      <c r="BV781" s="98"/>
      <c r="BW781" s="98"/>
      <c r="BX781" s="98"/>
      <c r="BY781" s="98"/>
      <c r="BZ781" s="98"/>
      <c r="CA781" s="98"/>
      <c r="CB781" s="98"/>
      <c r="CC781" s="98"/>
      <c r="CD781" s="98"/>
      <c r="CE781" s="98"/>
      <c r="CF781" s="98"/>
      <c r="CG781" s="98"/>
      <c r="CH781" s="98"/>
      <c r="CI781" s="98"/>
      <c r="CJ781" s="98"/>
      <c r="CK781" s="98"/>
      <c r="CL781" s="98"/>
      <c r="CM781" s="98"/>
      <c r="CN781" s="98"/>
      <c r="CO781" s="98"/>
      <c r="CP781" s="98"/>
      <c r="CQ781" s="98"/>
      <c r="CR781" s="98"/>
      <c r="CS781" s="98"/>
      <c r="CT781" s="98"/>
      <c r="CU781" s="98"/>
      <c r="CV781" s="98"/>
      <c r="CW781" s="98"/>
      <c r="CX781" s="98"/>
      <c r="CY781" s="98"/>
      <c r="CZ781" s="98"/>
      <c r="DA781" s="98"/>
      <c r="DB781" s="98"/>
      <c r="DC781" s="98"/>
      <c r="DD781" s="98"/>
      <c r="DE781" s="98"/>
      <c r="DF781" s="98"/>
      <c r="DG781" s="98"/>
      <c r="DH781" s="98"/>
      <c r="DI781" s="98"/>
      <c r="DJ781" s="98"/>
      <c r="DK781" s="98"/>
      <c r="DL781" s="98"/>
      <c r="DM781" s="98"/>
      <c r="DN781" s="98"/>
      <c r="DO781" s="98"/>
      <c r="DP781" s="98"/>
      <c r="DQ781" s="98"/>
      <c r="DR781" s="98"/>
      <c r="DS781" s="98"/>
      <c r="DT781" s="98"/>
      <c r="DU781" s="98"/>
      <c r="DV781" s="98"/>
      <c r="DW781" s="98"/>
      <c r="DX781" s="98"/>
      <c r="DY781" s="98"/>
      <c r="DZ781" s="98"/>
      <c r="EA781" s="98"/>
      <c r="EB781" s="98"/>
      <c r="EC781" s="98"/>
      <c r="ED781" s="98"/>
      <c r="EE781" s="98"/>
      <c r="EF781" s="98"/>
      <c r="EG781" s="98"/>
      <c r="EH781" s="98"/>
      <c r="EI781" s="98"/>
      <c r="EJ781" s="98"/>
      <c r="EK781" s="98"/>
      <c r="EL781" s="98"/>
      <c r="EM781" s="98"/>
      <c r="EN781" s="98"/>
      <c r="EO781" s="98"/>
      <c r="EP781" s="98"/>
      <c r="EQ781" s="98"/>
      <c r="ER781" s="98"/>
      <c r="ES781" s="98"/>
      <c r="ET781" s="98"/>
      <c r="EU781" s="98"/>
      <c r="EV781" s="98"/>
      <c r="EW781" s="98"/>
      <c r="EX781" s="98"/>
      <c r="EY781" s="98"/>
      <c r="EZ781" s="98"/>
      <c r="FA781" s="98"/>
      <c r="FB781" s="98"/>
      <c r="FC781" s="98"/>
      <c r="FD781" s="98"/>
      <c r="FE781" s="98"/>
      <c r="FF781" s="98"/>
      <c r="FG781" s="98"/>
      <c r="FH781" s="98"/>
      <c r="FI781" s="98"/>
      <c r="FJ781" s="98"/>
      <c r="FK781" s="98"/>
      <c r="FL781" s="98"/>
      <c r="FM781" s="98"/>
      <c r="FN781" s="98"/>
      <c r="FO781" s="98"/>
      <c r="FP781" s="98"/>
      <c r="FQ781" s="98"/>
      <c r="FR781" s="98"/>
      <c r="FS781" s="98"/>
      <c r="FT781" s="98"/>
      <c r="FU781" s="98"/>
      <c r="FV781" s="98"/>
      <c r="FW781" s="98"/>
      <c r="FX781" s="98"/>
      <c r="FY781" s="98"/>
      <c r="FZ781" s="98"/>
      <c r="GA781" s="98"/>
      <c r="GB781" s="98"/>
      <c r="GC781" s="98"/>
      <c r="GD781" s="98"/>
      <c r="GE781" s="98"/>
      <c r="GF781" s="98"/>
      <c r="GG781" s="98"/>
      <c r="GH781" s="98"/>
      <c r="GI781" s="98"/>
      <c r="GJ781" s="98"/>
      <c r="GK781" s="98"/>
      <c r="GL781" s="98"/>
      <c r="GM781" s="98"/>
      <c r="GN781" s="98"/>
      <c r="GO781" s="98"/>
      <c r="GP781" s="98"/>
      <c r="GQ781" s="98"/>
      <c r="GR781" s="98"/>
      <c r="GS781" s="98"/>
      <c r="GT781" s="98"/>
      <c r="GU781" s="98"/>
      <c r="GV781" s="98"/>
      <c r="GW781" s="98"/>
      <c r="GX781" s="98"/>
      <c r="GY781" s="98"/>
      <c r="GZ781" s="98"/>
      <c r="HA781" s="98"/>
      <c r="HB781" s="98"/>
      <c r="HC781" s="98"/>
      <c r="HD781" s="98"/>
      <c r="HE781" s="98"/>
      <c r="HF781" s="98"/>
      <c r="HG781" s="98"/>
      <c r="HH781" s="98"/>
      <c r="HI781" s="98"/>
      <c r="HJ781" s="98"/>
      <c r="HK781" s="98"/>
      <c r="HL781" s="98"/>
      <c r="HM781" s="98"/>
      <c r="HN781" s="98"/>
      <c r="HO781" s="98"/>
      <c r="HP781" s="98"/>
      <c r="HQ781" s="98"/>
      <c r="HR781" s="98"/>
      <c r="HS781" s="98"/>
      <c r="HT781" s="98"/>
    </row>
    <row r="782" spans="1:228" ht="15">
      <c r="A782" s="187" t="s">
        <v>1228</v>
      </c>
      <c r="B782" s="7" t="s">
        <v>1229</v>
      </c>
      <c r="C782" s="188">
        <v>100</v>
      </c>
      <c r="D782" s="27">
        <f t="shared" si="0"/>
        <v>146</v>
      </c>
      <c r="E782" s="28">
        <f t="shared" si="1"/>
        <v>120</v>
      </c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  <c r="AA782" s="98"/>
      <c r="AB782" s="98"/>
      <c r="AC782" s="98"/>
      <c r="AD782" s="98"/>
      <c r="AE782" s="98"/>
      <c r="AF782" s="98"/>
      <c r="AG782" s="98"/>
      <c r="AH782" s="98"/>
      <c r="AI782" s="98"/>
      <c r="AJ782" s="98"/>
      <c r="AK782" s="98"/>
      <c r="AL782" s="98"/>
      <c r="AM782" s="98"/>
      <c r="AN782" s="98"/>
      <c r="AO782" s="98"/>
      <c r="AP782" s="98"/>
      <c r="AQ782" s="98"/>
      <c r="AR782" s="98"/>
      <c r="AS782" s="98"/>
      <c r="AT782" s="98"/>
      <c r="AU782" s="98"/>
      <c r="AV782" s="98"/>
      <c r="AW782" s="98"/>
      <c r="AX782" s="98"/>
      <c r="AY782" s="98"/>
      <c r="AZ782" s="98"/>
      <c r="BA782" s="98"/>
      <c r="BB782" s="98"/>
      <c r="BC782" s="98"/>
      <c r="BD782" s="98"/>
      <c r="BE782" s="98"/>
      <c r="BF782" s="98"/>
      <c r="BG782" s="98"/>
      <c r="BH782" s="98"/>
      <c r="BI782" s="98"/>
      <c r="BJ782" s="98"/>
      <c r="BK782" s="98"/>
      <c r="BL782" s="98"/>
      <c r="BM782" s="98"/>
      <c r="BN782" s="98"/>
      <c r="BO782" s="98"/>
      <c r="BP782" s="98"/>
      <c r="BQ782" s="98"/>
      <c r="BR782" s="98"/>
      <c r="BS782" s="98"/>
      <c r="BT782" s="98"/>
      <c r="BU782" s="98"/>
      <c r="BV782" s="98"/>
      <c r="BW782" s="98"/>
      <c r="BX782" s="98"/>
      <c r="BY782" s="98"/>
      <c r="BZ782" s="98"/>
      <c r="CA782" s="98"/>
      <c r="CB782" s="98"/>
      <c r="CC782" s="98"/>
      <c r="CD782" s="98"/>
      <c r="CE782" s="98"/>
      <c r="CF782" s="98"/>
      <c r="CG782" s="98"/>
      <c r="CH782" s="98"/>
      <c r="CI782" s="98"/>
      <c r="CJ782" s="98"/>
      <c r="CK782" s="98"/>
      <c r="CL782" s="98"/>
      <c r="CM782" s="98"/>
      <c r="CN782" s="98"/>
      <c r="CO782" s="98"/>
      <c r="CP782" s="98"/>
      <c r="CQ782" s="98"/>
      <c r="CR782" s="98"/>
      <c r="CS782" s="98"/>
      <c r="CT782" s="98"/>
      <c r="CU782" s="98"/>
      <c r="CV782" s="98"/>
      <c r="CW782" s="98"/>
      <c r="CX782" s="98"/>
      <c r="CY782" s="98"/>
      <c r="CZ782" s="98"/>
      <c r="DA782" s="98"/>
      <c r="DB782" s="98"/>
      <c r="DC782" s="98"/>
      <c r="DD782" s="98"/>
      <c r="DE782" s="98"/>
      <c r="DF782" s="98"/>
      <c r="DG782" s="98"/>
      <c r="DH782" s="98"/>
      <c r="DI782" s="98"/>
      <c r="DJ782" s="98"/>
      <c r="DK782" s="98"/>
      <c r="DL782" s="98"/>
      <c r="DM782" s="98"/>
      <c r="DN782" s="98"/>
      <c r="DO782" s="98"/>
      <c r="DP782" s="98"/>
      <c r="DQ782" s="98"/>
      <c r="DR782" s="98"/>
      <c r="DS782" s="98"/>
      <c r="DT782" s="98"/>
      <c r="DU782" s="98"/>
      <c r="DV782" s="98"/>
      <c r="DW782" s="98"/>
      <c r="DX782" s="98"/>
      <c r="DY782" s="98"/>
      <c r="DZ782" s="98"/>
      <c r="EA782" s="98"/>
      <c r="EB782" s="98"/>
      <c r="EC782" s="98"/>
      <c r="ED782" s="98"/>
      <c r="EE782" s="98"/>
      <c r="EF782" s="98"/>
      <c r="EG782" s="98"/>
      <c r="EH782" s="98"/>
      <c r="EI782" s="98"/>
      <c r="EJ782" s="98"/>
      <c r="EK782" s="98"/>
      <c r="EL782" s="98"/>
      <c r="EM782" s="98"/>
      <c r="EN782" s="98"/>
      <c r="EO782" s="98"/>
      <c r="EP782" s="98"/>
      <c r="EQ782" s="98"/>
      <c r="ER782" s="98"/>
      <c r="ES782" s="98"/>
      <c r="ET782" s="98"/>
      <c r="EU782" s="98"/>
      <c r="EV782" s="98"/>
      <c r="EW782" s="98"/>
      <c r="EX782" s="98"/>
      <c r="EY782" s="98"/>
      <c r="EZ782" s="98"/>
      <c r="FA782" s="98"/>
      <c r="FB782" s="98"/>
      <c r="FC782" s="98"/>
      <c r="FD782" s="98"/>
      <c r="FE782" s="98"/>
      <c r="FF782" s="98"/>
      <c r="FG782" s="98"/>
      <c r="FH782" s="98"/>
      <c r="FI782" s="98"/>
      <c r="FJ782" s="98"/>
      <c r="FK782" s="98"/>
      <c r="FL782" s="98"/>
      <c r="FM782" s="98"/>
      <c r="FN782" s="98"/>
      <c r="FO782" s="98"/>
      <c r="FP782" s="98"/>
      <c r="FQ782" s="98"/>
      <c r="FR782" s="98"/>
      <c r="FS782" s="98"/>
      <c r="FT782" s="98"/>
      <c r="FU782" s="98"/>
      <c r="FV782" s="98"/>
      <c r="FW782" s="98"/>
      <c r="FX782" s="98"/>
      <c r="FY782" s="98"/>
      <c r="FZ782" s="98"/>
      <c r="GA782" s="98"/>
      <c r="GB782" s="98"/>
      <c r="GC782" s="98"/>
      <c r="GD782" s="98"/>
      <c r="GE782" s="98"/>
      <c r="GF782" s="98"/>
      <c r="GG782" s="98"/>
      <c r="GH782" s="98"/>
      <c r="GI782" s="98"/>
      <c r="GJ782" s="98"/>
      <c r="GK782" s="98"/>
      <c r="GL782" s="98"/>
      <c r="GM782" s="98"/>
      <c r="GN782" s="98"/>
      <c r="GO782" s="98"/>
      <c r="GP782" s="98"/>
      <c r="GQ782" s="98"/>
      <c r="GR782" s="98"/>
      <c r="GS782" s="98"/>
      <c r="GT782" s="98"/>
      <c r="GU782" s="98"/>
      <c r="GV782" s="98"/>
      <c r="GW782" s="98"/>
      <c r="GX782" s="98"/>
      <c r="GY782" s="98"/>
      <c r="GZ782" s="98"/>
      <c r="HA782" s="98"/>
      <c r="HB782" s="98"/>
      <c r="HC782" s="98"/>
      <c r="HD782" s="98"/>
      <c r="HE782" s="98"/>
      <c r="HF782" s="98"/>
      <c r="HG782" s="98"/>
      <c r="HH782" s="98"/>
      <c r="HI782" s="98"/>
      <c r="HJ782" s="98"/>
      <c r="HK782" s="98"/>
      <c r="HL782" s="98"/>
      <c r="HM782" s="98"/>
      <c r="HN782" s="98"/>
      <c r="HO782" s="98"/>
      <c r="HP782" s="98"/>
      <c r="HQ782" s="98"/>
      <c r="HR782" s="98"/>
      <c r="HS782" s="98"/>
      <c r="HT782" s="98"/>
    </row>
    <row r="783" spans="1:228" ht="15">
      <c r="A783" s="187" t="s">
        <v>1230</v>
      </c>
      <c r="B783" s="7" t="s">
        <v>1231</v>
      </c>
      <c r="C783" s="188">
        <v>77</v>
      </c>
      <c r="D783" s="27">
        <f t="shared" si="0"/>
        <v>112.42</v>
      </c>
      <c r="E783" s="28">
        <f t="shared" si="1"/>
        <v>92.4</v>
      </c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  <c r="AA783" s="98"/>
      <c r="AB783" s="98"/>
      <c r="AC783" s="98"/>
      <c r="AD783" s="98"/>
      <c r="AE783" s="98"/>
      <c r="AF783" s="98"/>
      <c r="AG783" s="98"/>
      <c r="AH783" s="98"/>
      <c r="AI783" s="98"/>
      <c r="AJ783" s="98"/>
      <c r="AK783" s="98"/>
      <c r="AL783" s="98"/>
      <c r="AM783" s="98"/>
      <c r="AN783" s="98"/>
      <c r="AO783" s="98"/>
      <c r="AP783" s="98"/>
      <c r="AQ783" s="98"/>
      <c r="AR783" s="98"/>
      <c r="AS783" s="98"/>
      <c r="AT783" s="98"/>
      <c r="AU783" s="98"/>
      <c r="AV783" s="98"/>
      <c r="AW783" s="98"/>
      <c r="AX783" s="98"/>
      <c r="AY783" s="98"/>
      <c r="AZ783" s="98"/>
      <c r="BA783" s="98"/>
      <c r="BB783" s="98"/>
      <c r="BC783" s="98"/>
      <c r="BD783" s="98"/>
      <c r="BE783" s="98"/>
      <c r="BF783" s="98"/>
      <c r="BG783" s="98"/>
      <c r="BH783" s="98"/>
      <c r="BI783" s="98"/>
      <c r="BJ783" s="98"/>
      <c r="BK783" s="98"/>
      <c r="BL783" s="98"/>
      <c r="BM783" s="98"/>
      <c r="BN783" s="98"/>
      <c r="BO783" s="98"/>
      <c r="BP783" s="98"/>
      <c r="BQ783" s="98"/>
      <c r="BR783" s="98"/>
      <c r="BS783" s="98"/>
      <c r="BT783" s="98"/>
      <c r="BU783" s="98"/>
      <c r="BV783" s="98"/>
      <c r="BW783" s="98"/>
      <c r="BX783" s="98"/>
      <c r="BY783" s="98"/>
      <c r="BZ783" s="98"/>
      <c r="CA783" s="98"/>
      <c r="CB783" s="98"/>
      <c r="CC783" s="98"/>
      <c r="CD783" s="98"/>
      <c r="CE783" s="98"/>
      <c r="CF783" s="98"/>
      <c r="CG783" s="98"/>
      <c r="CH783" s="98"/>
      <c r="CI783" s="98"/>
      <c r="CJ783" s="98"/>
      <c r="CK783" s="98"/>
      <c r="CL783" s="98"/>
      <c r="CM783" s="98"/>
      <c r="CN783" s="98"/>
      <c r="CO783" s="98"/>
      <c r="CP783" s="98"/>
      <c r="CQ783" s="98"/>
      <c r="CR783" s="98"/>
      <c r="CS783" s="98"/>
      <c r="CT783" s="98"/>
      <c r="CU783" s="98"/>
      <c r="CV783" s="98"/>
      <c r="CW783" s="98"/>
      <c r="CX783" s="98"/>
      <c r="CY783" s="98"/>
      <c r="CZ783" s="98"/>
      <c r="DA783" s="98"/>
      <c r="DB783" s="98"/>
      <c r="DC783" s="98"/>
      <c r="DD783" s="98"/>
      <c r="DE783" s="98"/>
      <c r="DF783" s="98"/>
      <c r="DG783" s="98"/>
      <c r="DH783" s="98"/>
      <c r="DI783" s="98"/>
      <c r="DJ783" s="98"/>
      <c r="DK783" s="98"/>
      <c r="DL783" s="98"/>
      <c r="DM783" s="98"/>
      <c r="DN783" s="98"/>
      <c r="DO783" s="98"/>
      <c r="DP783" s="98"/>
      <c r="DQ783" s="98"/>
      <c r="DR783" s="98"/>
      <c r="DS783" s="98"/>
      <c r="DT783" s="98"/>
      <c r="DU783" s="98"/>
      <c r="DV783" s="98"/>
      <c r="DW783" s="98"/>
      <c r="DX783" s="98"/>
      <c r="DY783" s="98"/>
      <c r="DZ783" s="98"/>
      <c r="EA783" s="98"/>
      <c r="EB783" s="98"/>
      <c r="EC783" s="98"/>
      <c r="ED783" s="98"/>
      <c r="EE783" s="98"/>
      <c r="EF783" s="98"/>
      <c r="EG783" s="98"/>
      <c r="EH783" s="98"/>
      <c r="EI783" s="98"/>
      <c r="EJ783" s="98"/>
      <c r="EK783" s="98"/>
      <c r="EL783" s="98"/>
      <c r="EM783" s="98"/>
      <c r="EN783" s="98"/>
      <c r="EO783" s="98"/>
      <c r="EP783" s="98"/>
      <c r="EQ783" s="98"/>
      <c r="ER783" s="98"/>
      <c r="ES783" s="98"/>
      <c r="ET783" s="98"/>
      <c r="EU783" s="98"/>
      <c r="EV783" s="98"/>
      <c r="EW783" s="98"/>
      <c r="EX783" s="98"/>
      <c r="EY783" s="98"/>
      <c r="EZ783" s="98"/>
      <c r="FA783" s="98"/>
      <c r="FB783" s="98"/>
      <c r="FC783" s="98"/>
      <c r="FD783" s="98"/>
      <c r="FE783" s="98"/>
      <c r="FF783" s="98"/>
      <c r="FG783" s="98"/>
      <c r="FH783" s="98"/>
      <c r="FI783" s="98"/>
      <c r="FJ783" s="98"/>
      <c r="FK783" s="98"/>
      <c r="FL783" s="98"/>
      <c r="FM783" s="98"/>
      <c r="FN783" s="98"/>
      <c r="FO783" s="98"/>
      <c r="FP783" s="98"/>
      <c r="FQ783" s="98"/>
      <c r="FR783" s="98"/>
      <c r="FS783" s="98"/>
      <c r="FT783" s="98"/>
      <c r="FU783" s="98"/>
      <c r="FV783" s="98"/>
      <c r="FW783" s="98"/>
      <c r="FX783" s="98"/>
      <c r="FY783" s="98"/>
      <c r="FZ783" s="98"/>
      <c r="GA783" s="98"/>
      <c r="GB783" s="98"/>
      <c r="GC783" s="98"/>
      <c r="GD783" s="98"/>
      <c r="GE783" s="98"/>
      <c r="GF783" s="98"/>
      <c r="GG783" s="98"/>
      <c r="GH783" s="98"/>
      <c r="GI783" s="98"/>
      <c r="GJ783" s="98"/>
      <c r="GK783" s="98"/>
      <c r="GL783" s="98"/>
      <c r="GM783" s="98"/>
      <c r="GN783" s="98"/>
      <c r="GO783" s="98"/>
      <c r="GP783" s="98"/>
      <c r="GQ783" s="98"/>
      <c r="GR783" s="98"/>
      <c r="GS783" s="98"/>
      <c r="GT783" s="98"/>
      <c r="GU783" s="98"/>
      <c r="GV783" s="98"/>
      <c r="GW783" s="98"/>
      <c r="GX783" s="98"/>
      <c r="GY783" s="98"/>
      <c r="GZ783" s="98"/>
      <c r="HA783" s="98"/>
      <c r="HB783" s="98"/>
      <c r="HC783" s="98"/>
      <c r="HD783" s="98"/>
      <c r="HE783" s="98"/>
      <c r="HF783" s="98"/>
      <c r="HG783" s="98"/>
      <c r="HH783" s="98"/>
      <c r="HI783" s="98"/>
      <c r="HJ783" s="98"/>
      <c r="HK783" s="98"/>
      <c r="HL783" s="98"/>
      <c r="HM783" s="98"/>
      <c r="HN783" s="98"/>
      <c r="HO783" s="98"/>
      <c r="HP783" s="98"/>
      <c r="HQ783" s="98"/>
      <c r="HR783" s="98"/>
      <c r="HS783" s="98"/>
      <c r="HT783" s="98"/>
    </row>
    <row r="784" spans="1:228" ht="15">
      <c r="A784" s="187" t="s">
        <v>1232</v>
      </c>
      <c r="B784" s="7" t="s">
        <v>1233</v>
      </c>
      <c r="C784" s="188">
        <v>197</v>
      </c>
      <c r="D784" s="27">
        <f t="shared" si="0"/>
        <v>287.62</v>
      </c>
      <c r="E784" s="28">
        <f t="shared" si="1"/>
        <v>236.4</v>
      </c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  <c r="AA784" s="98"/>
      <c r="AB784" s="98"/>
      <c r="AC784" s="98"/>
      <c r="AD784" s="98"/>
      <c r="AE784" s="98"/>
      <c r="AF784" s="98"/>
      <c r="AG784" s="98"/>
      <c r="AH784" s="98"/>
      <c r="AI784" s="98"/>
      <c r="AJ784" s="98"/>
      <c r="AK784" s="98"/>
      <c r="AL784" s="98"/>
      <c r="AM784" s="98"/>
      <c r="AN784" s="98"/>
      <c r="AO784" s="98"/>
      <c r="AP784" s="98"/>
      <c r="AQ784" s="98"/>
      <c r="AR784" s="98"/>
      <c r="AS784" s="98"/>
      <c r="AT784" s="98"/>
      <c r="AU784" s="98"/>
      <c r="AV784" s="98"/>
      <c r="AW784" s="98"/>
      <c r="AX784" s="98"/>
      <c r="AY784" s="98"/>
      <c r="AZ784" s="98"/>
      <c r="BA784" s="98"/>
      <c r="BB784" s="98"/>
      <c r="BC784" s="98"/>
      <c r="BD784" s="98"/>
      <c r="BE784" s="98"/>
      <c r="BF784" s="98"/>
      <c r="BG784" s="98"/>
      <c r="BH784" s="98"/>
      <c r="BI784" s="98"/>
      <c r="BJ784" s="98"/>
      <c r="BK784" s="98"/>
      <c r="BL784" s="98"/>
      <c r="BM784" s="98"/>
      <c r="BN784" s="98"/>
      <c r="BO784" s="98"/>
      <c r="BP784" s="98"/>
      <c r="BQ784" s="98"/>
      <c r="BR784" s="98"/>
      <c r="BS784" s="98"/>
      <c r="BT784" s="98"/>
      <c r="BU784" s="98"/>
      <c r="BV784" s="98"/>
      <c r="BW784" s="98"/>
      <c r="BX784" s="98"/>
      <c r="BY784" s="98"/>
      <c r="BZ784" s="98"/>
      <c r="CA784" s="98"/>
      <c r="CB784" s="98"/>
      <c r="CC784" s="98"/>
      <c r="CD784" s="98"/>
      <c r="CE784" s="98"/>
      <c r="CF784" s="98"/>
      <c r="CG784" s="98"/>
      <c r="CH784" s="98"/>
      <c r="CI784" s="98"/>
      <c r="CJ784" s="98"/>
      <c r="CK784" s="98"/>
      <c r="CL784" s="98"/>
      <c r="CM784" s="98"/>
      <c r="CN784" s="98"/>
      <c r="CO784" s="98"/>
      <c r="CP784" s="98"/>
      <c r="CQ784" s="98"/>
      <c r="CR784" s="98"/>
      <c r="CS784" s="98"/>
      <c r="CT784" s="98"/>
      <c r="CU784" s="98"/>
      <c r="CV784" s="98"/>
      <c r="CW784" s="98"/>
      <c r="CX784" s="98"/>
      <c r="CY784" s="98"/>
      <c r="CZ784" s="98"/>
      <c r="DA784" s="98"/>
      <c r="DB784" s="98"/>
      <c r="DC784" s="98"/>
      <c r="DD784" s="98"/>
      <c r="DE784" s="98"/>
      <c r="DF784" s="98"/>
      <c r="DG784" s="98"/>
      <c r="DH784" s="98"/>
      <c r="DI784" s="98"/>
      <c r="DJ784" s="98"/>
      <c r="DK784" s="98"/>
      <c r="DL784" s="98"/>
      <c r="DM784" s="98"/>
      <c r="DN784" s="98"/>
      <c r="DO784" s="98"/>
      <c r="DP784" s="98"/>
      <c r="DQ784" s="98"/>
      <c r="DR784" s="98"/>
      <c r="DS784" s="98"/>
      <c r="DT784" s="98"/>
      <c r="DU784" s="98"/>
      <c r="DV784" s="98"/>
      <c r="DW784" s="98"/>
      <c r="DX784" s="98"/>
      <c r="DY784" s="98"/>
      <c r="DZ784" s="98"/>
      <c r="EA784" s="98"/>
      <c r="EB784" s="98"/>
      <c r="EC784" s="98"/>
      <c r="ED784" s="98"/>
      <c r="EE784" s="98"/>
      <c r="EF784" s="98"/>
      <c r="EG784" s="98"/>
      <c r="EH784" s="98"/>
      <c r="EI784" s="98"/>
      <c r="EJ784" s="98"/>
      <c r="EK784" s="98"/>
      <c r="EL784" s="98"/>
      <c r="EM784" s="98"/>
      <c r="EN784" s="98"/>
      <c r="EO784" s="98"/>
      <c r="EP784" s="98"/>
      <c r="EQ784" s="98"/>
      <c r="ER784" s="98"/>
      <c r="ES784" s="98"/>
      <c r="ET784" s="98"/>
      <c r="EU784" s="98"/>
      <c r="EV784" s="98"/>
      <c r="EW784" s="98"/>
      <c r="EX784" s="98"/>
      <c r="EY784" s="98"/>
      <c r="EZ784" s="98"/>
      <c r="FA784" s="98"/>
      <c r="FB784" s="98"/>
      <c r="FC784" s="98"/>
      <c r="FD784" s="98"/>
      <c r="FE784" s="98"/>
      <c r="FF784" s="98"/>
      <c r="FG784" s="98"/>
      <c r="FH784" s="98"/>
      <c r="FI784" s="98"/>
      <c r="FJ784" s="98"/>
      <c r="FK784" s="98"/>
      <c r="FL784" s="98"/>
      <c r="FM784" s="98"/>
      <c r="FN784" s="98"/>
      <c r="FO784" s="98"/>
      <c r="FP784" s="98"/>
      <c r="FQ784" s="98"/>
      <c r="FR784" s="98"/>
      <c r="FS784" s="98"/>
      <c r="FT784" s="98"/>
      <c r="FU784" s="98"/>
      <c r="FV784" s="98"/>
      <c r="FW784" s="98"/>
      <c r="FX784" s="98"/>
      <c r="FY784" s="98"/>
      <c r="FZ784" s="98"/>
      <c r="GA784" s="98"/>
      <c r="GB784" s="98"/>
      <c r="GC784" s="98"/>
      <c r="GD784" s="98"/>
      <c r="GE784" s="98"/>
      <c r="GF784" s="98"/>
      <c r="GG784" s="98"/>
      <c r="GH784" s="98"/>
      <c r="GI784" s="98"/>
      <c r="GJ784" s="98"/>
      <c r="GK784" s="98"/>
      <c r="GL784" s="98"/>
      <c r="GM784" s="98"/>
      <c r="GN784" s="98"/>
      <c r="GO784" s="98"/>
      <c r="GP784" s="98"/>
      <c r="GQ784" s="98"/>
      <c r="GR784" s="98"/>
      <c r="GS784" s="98"/>
      <c r="GT784" s="98"/>
      <c r="GU784" s="98"/>
      <c r="GV784" s="98"/>
      <c r="GW784" s="98"/>
      <c r="GX784" s="98"/>
      <c r="GY784" s="98"/>
      <c r="GZ784" s="98"/>
      <c r="HA784" s="98"/>
      <c r="HB784" s="98"/>
      <c r="HC784" s="98"/>
      <c r="HD784" s="98"/>
      <c r="HE784" s="98"/>
      <c r="HF784" s="98"/>
      <c r="HG784" s="98"/>
      <c r="HH784" s="98"/>
      <c r="HI784" s="98"/>
      <c r="HJ784" s="98"/>
      <c r="HK784" s="98"/>
      <c r="HL784" s="98"/>
      <c r="HM784" s="98"/>
      <c r="HN784" s="98"/>
      <c r="HO784" s="98"/>
      <c r="HP784" s="98"/>
      <c r="HQ784" s="98"/>
      <c r="HR784" s="98"/>
      <c r="HS784" s="98"/>
      <c r="HT784" s="98"/>
    </row>
    <row r="785" spans="1:228" ht="15">
      <c r="A785" s="187" t="s">
        <v>1234</v>
      </c>
      <c r="B785" s="7" t="s">
        <v>1235</v>
      </c>
      <c r="C785" s="188">
        <v>140</v>
      </c>
      <c r="D785" s="27">
        <f t="shared" si="0"/>
        <v>204.4</v>
      </c>
      <c r="E785" s="28">
        <f t="shared" si="1"/>
        <v>168</v>
      </c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  <c r="AA785" s="98"/>
      <c r="AB785" s="98"/>
      <c r="AC785" s="98"/>
      <c r="AD785" s="98"/>
      <c r="AE785" s="98"/>
      <c r="AF785" s="98"/>
      <c r="AG785" s="98"/>
      <c r="AH785" s="98"/>
      <c r="AI785" s="98"/>
      <c r="AJ785" s="98"/>
      <c r="AK785" s="98"/>
      <c r="AL785" s="98"/>
      <c r="AM785" s="98"/>
      <c r="AN785" s="98"/>
      <c r="AO785" s="98"/>
      <c r="AP785" s="98"/>
      <c r="AQ785" s="98"/>
      <c r="AR785" s="98"/>
      <c r="AS785" s="98"/>
      <c r="AT785" s="98"/>
      <c r="AU785" s="98"/>
      <c r="AV785" s="98"/>
      <c r="AW785" s="98"/>
      <c r="AX785" s="98"/>
      <c r="AY785" s="98"/>
      <c r="AZ785" s="98"/>
      <c r="BA785" s="98"/>
      <c r="BB785" s="98"/>
      <c r="BC785" s="98"/>
      <c r="BD785" s="98"/>
      <c r="BE785" s="98"/>
      <c r="BF785" s="98"/>
      <c r="BG785" s="98"/>
      <c r="BH785" s="98"/>
      <c r="BI785" s="98"/>
      <c r="BJ785" s="98"/>
      <c r="BK785" s="98"/>
      <c r="BL785" s="98"/>
      <c r="BM785" s="98"/>
      <c r="BN785" s="98"/>
      <c r="BO785" s="98"/>
      <c r="BP785" s="98"/>
      <c r="BQ785" s="98"/>
      <c r="BR785" s="98"/>
      <c r="BS785" s="98"/>
      <c r="BT785" s="98"/>
      <c r="BU785" s="98"/>
      <c r="BV785" s="98"/>
      <c r="BW785" s="98"/>
      <c r="BX785" s="98"/>
      <c r="BY785" s="98"/>
      <c r="BZ785" s="98"/>
      <c r="CA785" s="98"/>
      <c r="CB785" s="98"/>
      <c r="CC785" s="98"/>
      <c r="CD785" s="98"/>
      <c r="CE785" s="98"/>
      <c r="CF785" s="98"/>
      <c r="CG785" s="98"/>
      <c r="CH785" s="98"/>
      <c r="CI785" s="98"/>
      <c r="CJ785" s="98"/>
      <c r="CK785" s="98"/>
      <c r="CL785" s="98"/>
      <c r="CM785" s="98"/>
      <c r="CN785" s="98"/>
      <c r="CO785" s="98"/>
      <c r="CP785" s="98"/>
      <c r="CQ785" s="98"/>
      <c r="CR785" s="98"/>
      <c r="CS785" s="98"/>
      <c r="CT785" s="98"/>
      <c r="CU785" s="98"/>
      <c r="CV785" s="98"/>
      <c r="CW785" s="98"/>
      <c r="CX785" s="98"/>
      <c r="CY785" s="98"/>
      <c r="CZ785" s="98"/>
      <c r="DA785" s="98"/>
      <c r="DB785" s="98"/>
      <c r="DC785" s="98"/>
      <c r="DD785" s="98"/>
      <c r="DE785" s="98"/>
      <c r="DF785" s="98"/>
      <c r="DG785" s="98"/>
      <c r="DH785" s="98"/>
      <c r="DI785" s="98"/>
      <c r="DJ785" s="98"/>
      <c r="DK785" s="98"/>
      <c r="DL785" s="98"/>
      <c r="DM785" s="98"/>
      <c r="DN785" s="98"/>
      <c r="DO785" s="98"/>
      <c r="DP785" s="98"/>
      <c r="DQ785" s="98"/>
      <c r="DR785" s="98"/>
      <c r="DS785" s="98"/>
      <c r="DT785" s="98"/>
      <c r="DU785" s="98"/>
      <c r="DV785" s="98"/>
      <c r="DW785" s="98"/>
      <c r="DX785" s="98"/>
      <c r="DY785" s="98"/>
      <c r="DZ785" s="98"/>
      <c r="EA785" s="98"/>
      <c r="EB785" s="98"/>
      <c r="EC785" s="98"/>
      <c r="ED785" s="98"/>
      <c r="EE785" s="98"/>
      <c r="EF785" s="98"/>
      <c r="EG785" s="98"/>
      <c r="EH785" s="98"/>
      <c r="EI785" s="98"/>
      <c r="EJ785" s="98"/>
      <c r="EK785" s="98"/>
      <c r="EL785" s="98"/>
      <c r="EM785" s="98"/>
      <c r="EN785" s="98"/>
      <c r="EO785" s="98"/>
      <c r="EP785" s="98"/>
      <c r="EQ785" s="98"/>
      <c r="ER785" s="98"/>
      <c r="ES785" s="98"/>
      <c r="ET785" s="98"/>
      <c r="EU785" s="98"/>
      <c r="EV785" s="98"/>
      <c r="EW785" s="98"/>
      <c r="EX785" s="98"/>
      <c r="EY785" s="98"/>
      <c r="EZ785" s="98"/>
      <c r="FA785" s="98"/>
      <c r="FB785" s="98"/>
      <c r="FC785" s="98"/>
      <c r="FD785" s="98"/>
      <c r="FE785" s="98"/>
      <c r="FF785" s="98"/>
      <c r="FG785" s="98"/>
      <c r="FH785" s="98"/>
      <c r="FI785" s="98"/>
      <c r="FJ785" s="98"/>
      <c r="FK785" s="98"/>
      <c r="FL785" s="98"/>
      <c r="FM785" s="98"/>
      <c r="FN785" s="98"/>
      <c r="FO785" s="98"/>
      <c r="FP785" s="98"/>
      <c r="FQ785" s="98"/>
      <c r="FR785" s="98"/>
      <c r="FS785" s="98"/>
      <c r="FT785" s="98"/>
      <c r="FU785" s="98"/>
      <c r="FV785" s="98"/>
      <c r="FW785" s="98"/>
      <c r="FX785" s="98"/>
      <c r="FY785" s="98"/>
      <c r="FZ785" s="98"/>
      <c r="GA785" s="98"/>
      <c r="GB785" s="98"/>
      <c r="GC785" s="98"/>
      <c r="GD785" s="98"/>
      <c r="GE785" s="98"/>
      <c r="GF785" s="98"/>
      <c r="GG785" s="98"/>
      <c r="GH785" s="98"/>
      <c r="GI785" s="98"/>
      <c r="GJ785" s="98"/>
      <c r="GK785" s="98"/>
      <c r="GL785" s="98"/>
      <c r="GM785" s="98"/>
      <c r="GN785" s="98"/>
      <c r="GO785" s="98"/>
      <c r="GP785" s="98"/>
      <c r="GQ785" s="98"/>
      <c r="GR785" s="98"/>
      <c r="GS785" s="98"/>
      <c r="GT785" s="98"/>
      <c r="GU785" s="98"/>
      <c r="GV785" s="98"/>
      <c r="GW785" s="98"/>
      <c r="GX785" s="98"/>
      <c r="GY785" s="98"/>
      <c r="GZ785" s="98"/>
      <c r="HA785" s="98"/>
      <c r="HB785" s="98"/>
      <c r="HC785" s="98"/>
      <c r="HD785" s="98"/>
      <c r="HE785" s="98"/>
      <c r="HF785" s="98"/>
      <c r="HG785" s="98"/>
      <c r="HH785" s="98"/>
      <c r="HI785" s="98"/>
      <c r="HJ785" s="98"/>
      <c r="HK785" s="98"/>
      <c r="HL785" s="98"/>
      <c r="HM785" s="98"/>
      <c r="HN785" s="98"/>
      <c r="HO785" s="98"/>
      <c r="HP785" s="98"/>
      <c r="HQ785" s="98"/>
      <c r="HR785" s="98"/>
      <c r="HS785" s="98"/>
      <c r="HT785" s="98"/>
    </row>
    <row r="786" spans="1:228" ht="15">
      <c r="A786" s="187" t="s">
        <v>1236</v>
      </c>
      <c r="B786" s="7" t="s">
        <v>1237</v>
      </c>
      <c r="C786" s="188">
        <v>100</v>
      </c>
      <c r="D786" s="27">
        <f t="shared" si="0"/>
        <v>146</v>
      </c>
      <c r="E786" s="28">
        <f t="shared" si="1"/>
        <v>120</v>
      </c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  <c r="AA786" s="98"/>
      <c r="AB786" s="98"/>
      <c r="AC786" s="98"/>
      <c r="AD786" s="98"/>
      <c r="AE786" s="98"/>
      <c r="AF786" s="98"/>
      <c r="AG786" s="98"/>
      <c r="AH786" s="98"/>
      <c r="AI786" s="98"/>
      <c r="AJ786" s="98"/>
      <c r="AK786" s="98"/>
      <c r="AL786" s="98"/>
      <c r="AM786" s="98"/>
      <c r="AN786" s="98"/>
      <c r="AO786" s="98"/>
      <c r="AP786" s="98"/>
      <c r="AQ786" s="98"/>
      <c r="AR786" s="98"/>
      <c r="AS786" s="98"/>
      <c r="AT786" s="98"/>
      <c r="AU786" s="98"/>
      <c r="AV786" s="98"/>
      <c r="AW786" s="98"/>
      <c r="AX786" s="98"/>
      <c r="AY786" s="98"/>
      <c r="AZ786" s="98"/>
      <c r="BA786" s="98"/>
      <c r="BB786" s="98"/>
      <c r="BC786" s="98"/>
      <c r="BD786" s="98"/>
      <c r="BE786" s="98"/>
      <c r="BF786" s="98"/>
      <c r="BG786" s="98"/>
      <c r="BH786" s="98"/>
      <c r="BI786" s="98"/>
      <c r="BJ786" s="98"/>
      <c r="BK786" s="98"/>
      <c r="BL786" s="98"/>
      <c r="BM786" s="98"/>
      <c r="BN786" s="98"/>
      <c r="BO786" s="98"/>
      <c r="BP786" s="98"/>
      <c r="BQ786" s="98"/>
      <c r="BR786" s="98"/>
      <c r="BS786" s="98"/>
      <c r="BT786" s="98"/>
      <c r="BU786" s="98"/>
      <c r="BV786" s="98"/>
      <c r="BW786" s="98"/>
      <c r="BX786" s="98"/>
      <c r="BY786" s="98"/>
      <c r="BZ786" s="98"/>
      <c r="CA786" s="98"/>
      <c r="CB786" s="98"/>
      <c r="CC786" s="98"/>
      <c r="CD786" s="98"/>
      <c r="CE786" s="98"/>
      <c r="CF786" s="98"/>
      <c r="CG786" s="98"/>
      <c r="CH786" s="98"/>
      <c r="CI786" s="98"/>
      <c r="CJ786" s="98"/>
      <c r="CK786" s="98"/>
      <c r="CL786" s="98"/>
      <c r="CM786" s="98"/>
      <c r="CN786" s="98"/>
      <c r="CO786" s="98"/>
      <c r="CP786" s="98"/>
      <c r="CQ786" s="98"/>
      <c r="CR786" s="98"/>
      <c r="CS786" s="98"/>
      <c r="CT786" s="98"/>
      <c r="CU786" s="98"/>
      <c r="CV786" s="98"/>
      <c r="CW786" s="98"/>
      <c r="CX786" s="98"/>
      <c r="CY786" s="98"/>
      <c r="CZ786" s="98"/>
      <c r="DA786" s="98"/>
      <c r="DB786" s="98"/>
      <c r="DC786" s="98"/>
      <c r="DD786" s="98"/>
      <c r="DE786" s="98"/>
      <c r="DF786" s="98"/>
      <c r="DG786" s="98"/>
      <c r="DH786" s="98"/>
      <c r="DI786" s="98"/>
      <c r="DJ786" s="98"/>
      <c r="DK786" s="98"/>
      <c r="DL786" s="98"/>
      <c r="DM786" s="98"/>
      <c r="DN786" s="98"/>
      <c r="DO786" s="98"/>
      <c r="DP786" s="98"/>
      <c r="DQ786" s="98"/>
      <c r="DR786" s="98"/>
      <c r="DS786" s="98"/>
      <c r="DT786" s="98"/>
      <c r="DU786" s="98"/>
      <c r="DV786" s="98"/>
      <c r="DW786" s="98"/>
      <c r="DX786" s="98"/>
      <c r="DY786" s="98"/>
      <c r="DZ786" s="98"/>
      <c r="EA786" s="98"/>
      <c r="EB786" s="98"/>
      <c r="EC786" s="98"/>
      <c r="ED786" s="98"/>
      <c r="EE786" s="98"/>
      <c r="EF786" s="98"/>
      <c r="EG786" s="98"/>
      <c r="EH786" s="98"/>
      <c r="EI786" s="98"/>
      <c r="EJ786" s="98"/>
      <c r="EK786" s="98"/>
      <c r="EL786" s="98"/>
      <c r="EM786" s="98"/>
      <c r="EN786" s="98"/>
      <c r="EO786" s="98"/>
      <c r="EP786" s="98"/>
      <c r="EQ786" s="98"/>
      <c r="ER786" s="98"/>
      <c r="ES786" s="98"/>
      <c r="ET786" s="98"/>
      <c r="EU786" s="98"/>
      <c r="EV786" s="98"/>
      <c r="EW786" s="98"/>
      <c r="EX786" s="98"/>
      <c r="EY786" s="98"/>
      <c r="EZ786" s="98"/>
      <c r="FA786" s="98"/>
      <c r="FB786" s="98"/>
      <c r="FC786" s="98"/>
      <c r="FD786" s="98"/>
      <c r="FE786" s="98"/>
      <c r="FF786" s="98"/>
      <c r="FG786" s="98"/>
      <c r="FH786" s="98"/>
      <c r="FI786" s="98"/>
      <c r="FJ786" s="98"/>
      <c r="FK786" s="98"/>
      <c r="FL786" s="98"/>
      <c r="FM786" s="98"/>
      <c r="FN786" s="98"/>
      <c r="FO786" s="98"/>
      <c r="FP786" s="98"/>
      <c r="FQ786" s="98"/>
      <c r="FR786" s="98"/>
      <c r="FS786" s="98"/>
      <c r="FT786" s="98"/>
      <c r="FU786" s="98"/>
      <c r="FV786" s="98"/>
      <c r="FW786" s="98"/>
      <c r="FX786" s="98"/>
      <c r="FY786" s="98"/>
      <c r="FZ786" s="98"/>
      <c r="GA786" s="98"/>
      <c r="GB786" s="98"/>
      <c r="GC786" s="98"/>
      <c r="GD786" s="98"/>
      <c r="GE786" s="98"/>
      <c r="GF786" s="98"/>
      <c r="GG786" s="98"/>
      <c r="GH786" s="98"/>
      <c r="GI786" s="98"/>
      <c r="GJ786" s="98"/>
      <c r="GK786" s="98"/>
      <c r="GL786" s="98"/>
      <c r="GM786" s="98"/>
      <c r="GN786" s="98"/>
      <c r="GO786" s="98"/>
      <c r="GP786" s="98"/>
      <c r="GQ786" s="98"/>
      <c r="GR786" s="98"/>
      <c r="GS786" s="98"/>
      <c r="GT786" s="98"/>
      <c r="GU786" s="98"/>
      <c r="GV786" s="98"/>
      <c r="GW786" s="98"/>
      <c r="GX786" s="98"/>
      <c r="GY786" s="98"/>
      <c r="GZ786" s="98"/>
      <c r="HA786" s="98"/>
      <c r="HB786" s="98"/>
      <c r="HC786" s="98"/>
      <c r="HD786" s="98"/>
      <c r="HE786" s="98"/>
      <c r="HF786" s="98"/>
      <c r="HG786" s="98"/>
      <c r="HH786" s="98"/>
      <c r="HI786" s="98"/>
      <c r="HJ786" s="98"/>
      <c r="HK786" s="98"/>
      <c r="HL786" s="98"/>
      <c r="HM786" s="98"/>
      <c r="HN786" s="98"/>
      <c r="HO786" s="98"/>
      <c r="HP786" s="98"/>
      <c r="HQ786" s="98"/>
      <c r="HR786" s="98"/>
      <c r="HS786" s="98"/>
      <c r="HT786" s="98"/>
    </row>
    <row r="787" spans="1:228" ht="15">
      <c r="A787" s="187" t="s">
        <v>1238</v>
      </c>
      <c r="B787" s="251" t="s">
        <v>1239</v>
      </c>
      <c r="C787" s="188">
        <v>100</v>
      </c>
      <c r="D787" s="27">
        <f t="shared" si="0"/>
        <v>146</v>
      </c>
      <c r="E787" s="28">
        <f t="shared" si="1"/>
        <v>120</v>
      </c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  <c r="AA787" s="98"/>
      <c r="AB787" s="98"/>
      <c r="AC787" s="98"/>
      <c r="AD787" s="98"/>
      <c r="AE787" s="98"/>
      <c r="AF787" s="98"/>
      <c r="AG787" s="98"/>
      <c r="AH787" s="98"/>
      <c r="AI787" s="98"/>
      <c r="AJ787" s="98"/>
      <c r="AK787" s="98"/>
      <c r="AL787" s="98"/>
      <c r="AM787" s="98"/>
      <c r="AN787" s="98"/>
      <c r="AO787" s="98"/>
      <c r="AP787" s="98"/>
      <c r="AQ787" s="98"/>
      <c r="AR787" s="98"/>
      <c r="AS787" s="98"/>
      <c r="AT787" s="98"/>
      <c r="AU787" s="98"/>
      <c r="AV787" s="98"/>
      <c r="AW787" s="98"/>
      <c r="AX787" s="98"/>
      <c r="AY787" s="98"/>
      <c r="AZ787" s="98"/>
      <c r="BA787" s="98"/>
      <c r="BB787" s="98"/>
      <c r="BC787" s="98"/>
      <c r="BD787" s="98"/>
      <c r="BE787" s="98"/>
      <c r="BF787" s="98"/>
      <c r="BG787" s="98"/>
      <c r="BH787" s="98"/>
      <c r="BI787" s="98"/>
      <c r="BJ787" s="98"/>
      <c r="BK787" s="98"/>
      <c r="BL787" s="98"/>
      <c r="BM787" s="98"/>
      <c r="BN787" s="98"/>
      <c r="BO787" s="98"/>
      <c r="BP787" s="98"/>
      <c r="BQ787" s="98"/>
      <c r="BR787" s="98"/>
      <c r="BS787" s="98"/>
      <c r="BT787" s="98"/>
      <c r="BU787" s="98"/>
      <c r="BV787" s="98"/>
      <c r="BW787" s="98"/>
      <c r="BX787" s="98"/>
      <c r="BY787" s="98"/>
      <c r="BZ787" s="98"/>
      <c r="CA787" s="98"/>
      <c r="CB787" s="98"/>
      <c r="CC787" s="98"/>
      <c r="CD787" s="98"/>
      <c r="CE787" s="98"/>
      <c r="CF787" s="98"/>
      <c r="CG787" s="98"/>
      <c r="CH787" s="98"/>
      <c r="CI787" s="98"/>
      <c r="CJ787" s="98"/>
      <c r="CK787" s="98"/>
      <c r="CL787" s="98"/>
      <c r="CM787" s="98"/>
      <c r="CN787" s="98"/>
      <c r="CO787" s="98"/>
      <c r="CP787" s="98"/>
      <c r="CQ787" s="98"/>
      <c r="CR787" s="98"/>
      <c r="CS787" s="98"/>
      <c r="CT787" s="98"/>
      <c r="CU787" s="98"/>
      <c r="CV787" s="98"/>
      <c r="CW787" s="98"/>
      <c r="CX787" s="98"/>
      <c r="CY787" s="98"/>
      <c r="CZ787" s="98"/>
      <c r="DA787" s="98"/>
      <c r="DB787" s="98"/>
      <c r="DC787" s="98"/>
      <c r="DD787" s="98"/>
      <c r="DE787" s="98"/>
      <c r="DF787" s="98"/>
      <c r="DG787" s="98"/>
      <c r="DH787" s="98"/>
      <c r="DI787" s="98"/>
      <c r="DJ787" s="98"/>
      <c r="DK787" s="98"/>
      <c r="DL787" s="98"/>
      <c r="DM787" s="98"/>
      <c r="DN787" s="98"/>
      <c r="DO787" s="98"/>
      <c r="DP787" s="98"/>
      <c r="DQ787" s="98"/>
      <c r="DR787" s="98"/>
      <c r="DS787" s="98"/>
      <c r="DT787" s="98"/>
      <c r="DU787" s="98"/>
      <c r="DV787" s="98"/>
      <c r="DW787" s="98"/>
      <c r="DX787" s="98"/>
      <c r="DY787" s="98"/>
      <c r="DZ787" s="98"/>
      <c r="EA787" s="98"/>
      <c r="EB787" s="98"/>
      <c r="EC787" s="98"/>
      <c r="ED787" s="98"/>
      <c r="EE787" s="98"/>
      <c r="EF787" s="98"/>
      <c r="EG787" s="98"/>
      <c r="EH787" s="98"/>
      <c r="EI787" s="98"/>
      <c r="EJ787" s="98"/>
      <c r="EK787" s="98"/>
      <c r="EL787" s="98"/>
      <c r="EM787" s="98"/>
      <c r="EN787" s="98"/>
      <c r="EO787" s="98"/>
      <c r="EP787" s="98"/>
      <c r="EQ787" s="98"/>
      <c r="ER787" s="98"/>
      <c r="ES787" s="98"/>
      <c r="ET787" s="98"/>
      <c r="EU787" s="98"/>
      <c r="EV787" s="98"/>
      <c r="EW787" s="98"/>
      <c r="EX787" s="98"/>
      <c r="EY787" s="98"/>
      <c r="EZ787" s="98"/>
      <c r="FA787" s="98"/>
      <c r="FB787" s="98"/>
      <c r="FC787" s="98"/>
      <c r="FD787" s="98"/>
      <c r="FE787" s="98"/>
      <c r="FF787" s="98"/>
      <c r="FG787" s="98"/>
      <c r="FH787" s="98"/>
      <c r="FI787" s="98"/>
      <c r="FJ787" s="98"/>
      <c r="FK787" s="98"/>
      <c r="FL787" s="98"/>
      <c r="FM787" s="98"/>
      <c r="FN787" s="98"/>
      <c r="FO787" s="98"/>
      <c r="FP787" s="98"/>
      <c r="FQ787" s="98"/>
      <c r="FR787" s="98"/>
      <c r="FS787" s="98"/>
      <c r="FT787" s="98"/>
      <c r="FU787" s="98"/>
      <c r="FV787" s="98"/>
      <c r="FW787" s="98"/>
      <c r="FX787" s="98"/>
      <c r="FY787" s="98"/>
      <c r="FZ787" s="98"/>
      <c r="GA787" s="98"/>
      <c r="GB787" s="98"/>
      <c r="GC787" s="98"/>
      <c r="GD787" s="98"/>
      <c r="GE787" s="98"/>
      <c r="GF787" s="98"/>
      <c r="GG787" s="98"/>
      <c r="GH787" s="98"/>
      <c r="GI787" s="98"/>
      <c r="GJ787" s="98"/>
      <c r="GK787" s="98"/>
      <c r="GL787" s="98"/>
      <c r="GM787" s="98"/>
      <c r="GN787" s="98"/>
      <c r="GO787" s="98"/>
      <c r="GP787" s="98"/>
      <c r="GQ787" s="98"/>
      <c r="GR787" s="98"/>
      <c r="GS787" s="98"/>
      <c r="GT787" s="98"/>
      <c r="GU787" s="98"/>
      <c r="GV787" s="98"/>
      <c r="GW787" s="98"/>
      <c r="GX787" s="98"/>
      <c r="GY787" s="98"/>
      <c r="GZ787" s="98"/>
      <c r="HA787" s="98"/>
      <c r="HB787" s="98"/>
      <c r="HC787" s="98"/>
      <c r="HD787" s="98"/>
      <c r="HE787" s="98"/>
      <c r="HF787" s="98"/>
      <c r="HG787" s="98"/>
      <c r="HH787" s="98"/>
      <c r="HI787" s="98"/>
      <c r="HJ787" s="98"/>
      <c r="HK787" s="98"/>
      <c r="HL787" s="98"/>
      <c r="HM787" s="98"/>
      <c r="HN787" s="98"/>
      <c r="HO787" s="98"/>
      <c r="HP787" s="98"/>
      <c r="HQ787" s="98"/>
      <c r="HR787" s="98"/>
      <c r="HS787" s="98"/>
      <c r="HT787" s="98"/>
    </row>
    <row r="788" spans="1:228" ht="15">
      <c r="A788" s="187" t="s">
        <v>1240</v>
      </c>
      <c r="B788" s="7" t="s">
        <v>1241</v>
      </c>
      <c r="C788" s="188">
        <v>100</v>
      </c>
      <c r="D788" s="27">
        <f t="shared" si="0"/>
        <v>146</v>
      </c>
      <c r="E788" s="28">
        <f t="shared" si="1"/>
        <v>120</v>
      </c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  <c r="AA788" s="98"/>
      <c r="AB788" s="98"/>
      <c r="AC788" s="98"/>
      <c r="AD788" s="98"/>
      <c r="AE788" s="98"/>
      <c r="AF788" s="98"/>
      <c r="AG788" s="98"/>
      <c r="AH788" s="98"/>
      <c r="AI788" s="98"/>
      <c r="AJ788" s="98"/>
      <c r="AK788" s="98"/>
      <c r="AL788" s="98"/>
      <c r="AM788" s="98"/>
      <c r="AN788" s="98"/>
      <c r="AO788" s="98"/>
      <c r="AP788" s="98"/>
      <c r="AQ788" s="98"/>
      <c r="AR788" s="98"/>
      <c r="AS788" s="98"/>
      <c r="AT788" s="98"/>
      <c r="AU788" s="98"/>
      <c r="AV788" s="98"/>
      <c r="AW788" s="98"/>
      <c r="AX788" s="98"/>
      <c r="AY788" s="98"/>
      <c r="AZ788" s="98"/>
      <c r="BA788" s="98"/>
      <c r="BB788" s="98"/>
      <c r="BC788" s="98"/>
      <c r="BD788" s="98"/>
      <c r="BE788" s="98"/>
      <c r="BF788" s="98"/>
      <c r="BG788" s="98"/>
      <c r="BH788" s="98"/>
      <c r="BI788" s="98"/>
      <c r="BJ788" s="98"/>
      <c r="BK788" s="98"/>
      <c r="BL788" s="98"/>
      <c r="BM788" s="98"/>
      <c r="BN788" s="98"/>
      <c r="BO788" s="98"/>
      <c r="BP788" s="98"/>
      <c r="BQ788" s="98"/>
      <c r="BR788" s="98"/>
      <c r="BS788" s="98"/>
      <c r="BT788" s="98"/>
      <c r="BU788" s="98"/>
      <c r="BV788" s="98"/>
      <c r="BW788" s="98"/>
      <c r="BX788" s="98"/>
      <c r="BY788" s="98"/>
      <c r="BZ788" s="98"/>
      <c r="CA788" s="98"/>
      <c r="CB788" s="98"/>
      <c r="CC788" s="98"/>
      <c r="CD788" s="98"/>
      <c r="CE788" s="98"/>
      <c r="CF788" s="98"/>
      <c r="CG788" s="98"/>
      <c r="CH788" s="98"/>
      <c r="CI788" s="98"/>
      <c r="CJ788" s="98"/>
      <c r="CK788" s="98"/>
      <c r="CL788" s="98"/>
      <c r="CM788" s="98"/>
      <c r="CN788" s="98"/>
      <c r="CO788" s="98"/>
      <c r="CP788" s="98"/>
      <c r="CQ788" s="98"/>
      <c r="CR788" s="98"/>
      <c r="CS788" s="98"/>
      <c r="CT788" s="98"/>
      <c r="CU788" s="98"/>
      <c r="CV788" s="98"/>
      <c r="CW788" s="98"/>
      <c r="CX788" s="98"/>
      <c r="CY788" s="98"/>
      <c r="CZ788" s="98"/>
      <c r="DA788" s="98"/>
      <c r="DB788" s="98"/>
      <c r="DC788" s="98"/>
      <c r="DD788" s="98"/>
      <c r="DE788" s="98"/>
      <c r="DF788" s="98"/>
      <c r="DG788" s="98"/>
      <c r="DH788" s="98"/>
      <c r="DI788" s="98"/>
      <c r="DJ788" s="98"/>
      <c r="DK788" s="98"/>
      <c r="DL788" s="98"/>
      <c r="DM788" s="98"/>
      <c r="DN788" s="98"/>
      <c r="DO788" s="98"/>
      <c r="DP788" s="98"/>
      <c r="DQ788" s="98"/>
      <c r="DR788" s="98"/>
      <c r="DS788" s="98"/>
      <c r="DT788" s="98"/>
      <c r="DU788" s="98"/>
      <c r="DV788" s="98"/>
      <c r="DW788" s="98"/>
      <c r="DX788" s="98"/>
      <c r="DY788" s="98"/>
      <c r="DZ788" s="98"/>
      <c r="EA788" s="98"/>
      <c r="EB788" s="98"/>
      <c r="EC788" s="98"/>
      <c r="ED788" s="98"/>
      <c r="EE788" s="98"/>
      <c r="EF788" s="98"/>
      <c r="EG788" s="98"/>
      <c r="EH788" s="98"/>
      <c r="EI788" s="98"/>
      <c r="EJ788" s="98"/>
      <c r="EK788" s="98"/>
      <c r="EL788" s="98"/>
      <c r="EM788" s="98"/>
      <c r="EN788" s="98"/>
      <c r="EO788" s="98"/>
      <c r="EP788" s="98"/>
      <c r="EQ788" s="98"/>
      <c r="ER788" s="98"/>
      <c r="ES788" s="98"/>
      <c r="ET788" s="98"/>
      <c r="EU788" s="98"/>
      <c r="EV788" s="98"/>
      <c r="EW788" s="98"/>
      <c r="EX788" s="98"/>
      <c r="EY788" s="98"/>
      <c r="EZ788" s="98"/>
      <c r="FA788" s="98"/>
      <c r="FB788" s="98"/>
      <c r="FC788" s="98"/>
      <c r="FD788" s="98"/>
      <c r="FE788" s="98"/>
      <c r="FF788" s="98"/>
      <c r="FG788" s="98"/>
      <c r="FH788" s="98"/>
      <c r="FI788" s="98"/>
      <c r="FJ788" s="98"/>
      <c r="FK788" s="98"/>
      <c r="FL788" s="98"/>
      <c r="FM788" s="98"/>
      <c r="FN788" s="98"/>
      <c r="FO788" s="98"/>
      <c r="FP788" s="98"/>
      <c r="FQ788" s="98"/>
      <c r="FR788" s="98"/>
      <c r="FS788" s="98"/>
      <c r="FT788" s="98"/>
      <c r="FU788" s="98"/>
      <c r="FV788" s="98"/>
      <c r="FW788" s="98"/>
      <c r="FX788" s="98"/>
      <c r="FY788" s="98"/>
      <c r="FZ788" s="98"/>
      <c r="GA788" s="98"/>
      <c r="GB788" s="98"/>
      <c r="GC788" s="98"/>
      <c r="GD788" s="98"/>
      <c r="GE788" s="98"/>
      <c r="GF788" s="98"/>
      <c r="GG788" s="98"/>
      <c r="GH788" s="98"/>
      <c r="GI788" s="98"/>
      <c r="GJ788" s="98"/>
      <c r="GK788" s="98"/>
      <c r="GL788" s="98"/>
      <c r="GM788" s="98"/>
      <c r="GN788" s="98"/>
      <c r="GO788" s="98"/>
      <c r="GP788" s="98"/>
      <c r="GQ788" s="98"/>
      <c r="GR788" s="98"/>
      <c r="GS788" s="98"/>
      <c r="GT788" s="98"/>
      <c r="GU788" s="98"/>
      <c r="GV788" s="98"/>
      <c r="GW788" s="98"/>
      <c r="GX788" s="98"/>
      <c r="GY788" s="98"/>
      <c r="GZ788" s="98"/>
      <c r="HA788" s="98"/>
      <c r="HB788" s="98"/>
      <c r="HC788" s="98"/>
      <c r="HD788" s="98"/>
      <c r="HE788" s="98"/>
      <c r="HF788" s="98"/>
      <c r="HG788" s="98"/>
      <c r="HH788" s="98"/>
      <c r="HI788" s="98"/>
      <c r="HJ788" s="98"/>
      <c r="HK788" s="98"/>
      <c r="HL788" s="98"/>
      <c r="HM788" s="98"/>
      <c r="HN788" s="98"/>
      <c r="HO788" s="98"/>
      <c r="HP788" s="98"/>
      <c r="HQ788" s="98"/>
      <c r="HR788" s="98"/>
      <c r="HS788" s="98"/>
      <c r="HT788" s="98"/>
    </row>
    <row r="789" spans="1:228" ht="15">
      <c r="A789" s="187" t="s">
        <v>1242</v>
      </c>
      <c r="B789" s="7" t="s">
        <v>1243</v>
      </c>
      <c r="C789" s="188">
        <v>100</v>
      </c>
      <c r="D789" s="27">
        <f t="shared" si="0"/>
        <v>146</v>
      </c>
      <c r="E789" s="28">
        <f t="shared" si="1"/>
        <v>120</v>
      </c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  <c r="AA789" s="98"/>
      <c r="AB789" s="98"/>
      <c r="AC789" s="98"/>
      <c r="AD789" s="98"/>
      <c r="AE789" s="98"/>
      <c r="AF789" s="98"/>
      <c r="AG789" s="98"/>
      <c r="AH789" s="98"/>
      <c r="AI789" s="98"/>
      <c r="AJ789" s="98"/>
      <c r="AK789" s="98"/>
      <c r="AL789" s="98"/>
      <c r="AM789" s="98"/>
      <c r="AN789" s="98"/>
      <c r="AO789" s="98"/>
      <c r="AP789" s="98"/>
      <c r="AQ789" s="98"/>
      <c r="AR789" s="98"/>
      <c r="AS789" s="98"/>
      <c r="AT789" s="98"/>
      <c r="AU789" s="98"/>
      <c r="AV789" s="98"/>
      <c r="AW789" s="98"/>
      <c r="AX789" s="98"/>
      <c r="AY789" s="98"/>
      <c r="AZ789" s="98"/>
      <c r="BA789" s="98"/>
      <c r="BB789" s="98"/>
      <c r="BC789" s="98"/>
      <c r="BD789" s="98"/>
      <c r="BE789" s="98"/>
      <c r="BF789" s="98"/>
      <c r="BG789" s="98"/>
      <c r="BH789" s="98"/>
      <c r="BI789" s="98"/>
      <c r="BJ789" s="98"/>
      <c r="BK789" s="98"/>
      <c r="BL789" s="98"/>
      <c r="BM789" s="98"/>
      <c r="BN789" s="98"/>
      <c r="BO789" s="98"/>
      <c r="BP789" s="98"/>
      <c r="BQ789" s="98"/>
      <c r="BR789" s="98"/>
      <c r="BS789" s="98"/>
      <c r="BT789" s="98"/>
      <c r="BU789" s="98"/>
      <c r="BV789" s="98"/>
      <c r="BW789" s="98"/>
      <c r="BX789" s="98"/>
      <c r="BY789" s="98"/>
      <c r="BZ789" s="98"/>
      <c r="CA789" s="98"/>
      <c r="CB789" s="98"/>
      <c r="CC789" s="98"/>
      <c r="CD789" s="98"/>
      <c r="CE789" s="98"/>
      <c r="CF789" s="98"/>
      <c r="CG789" s="98"/>
      <c r="CH789" s="98"/>
      <c r="CI789" s="98"/>
      <c r="CJ789" s="98"/>
      <c r="CK789" s="98"/>
      <c r="CL789" s="98"/>
      <c r="CM789" s="98"/>
      <c r="CN789" s="98"/>
      <c r="CO789" s="98"/>
      <c r="CP789" s="98"/>
      <c r="CQ789" s="98"/>
      <c r="CR789" s="98"/>
      <c r="CS789" s="98"/>
      <c r="CT789" s="98"/>
      <c r="CU789" s="98"/>
      <c r="CV789" s="98"/>
      <c r="CW789" s="98"/>
      <c r="CX789" s="98"/>
      <c r="CY789" s="98"/>
      <c r="CZ789" s="98"/>
      <c r="DA789" s="98"/>
      <c r="DB789" s="98"/>
      <c r="DC789" s="98"/>
      <c r="DD789" s="98"/>
      <c r="DE789" s="98"/>
      <c r="DF789" s="98"/>
      <c r="DG789" s="98"/>
      <c r="DH789" s="98"/>
      <c r="DI789" s="98"/>
      <c r="DJ789" s="98"/>
      <c r="DK789" s="98"/>
      <c r="DL789" s="98"/>
      <c r="DM789" s="98"/>
      <c r="DN789" s="98"/>
      <c r="DO789" s="98"/>
      <c r="DP789" s="98"/>
      <c r="DQ789" s="98"/>
      <c r="DR789" s="98"/>
      <c r="DS789" s="98"/>
      <c r="DT789" s="98"/>
      <c r="DU789" s="98"/>
      <c r="DV789" s="98"/>
      <c r="DW789" s="98"/>
      <c r="DX789" s="98"/>
      <c r="DY789" s="98"/>
      <c r="DZ789" s="98"/>
      <c r="EA789" s="98"/>
      <c r="EB789" s="98"/>
      <c r="EC789" s="98"/>
      <c r="ED789" s="98"/>
      <c r="EE789" s="98"/>
      <c r="EF789" s="98"/>
      <c r="EG789" s="98"/>
      <c r="EH789" s="98"/>
      <c r="EI789" s="98"/>
      <c r="EJ789" s="98"/>
      <c r="EK789" s="98"/>
      <c r="EL789" s="98"/>
      <c r="EM789" s="98"/>
      <c r="EN789" s="98"/>
      <c r="EO789" s="98"/>
      <c r="EP789" s="98"/>
      <c r="EQ789" s="98"/>
      <c r="ER789" s="98"/>
      <c r="ES789" s="98"/>
      <c r="ET789" s="98"/>
      <c r="EU789" s="98"/>
      <c r="EV789" s="98"/>
      <c r="EW789" s="98"/>
      <c r="EX789" s="98"/>
      <c r="EY789" s="98"/>
      <c r="EZ789" s="98"/>
      <c r="FA789" s="98"/>
      <c r="FB789" s="98"/>
      <c r="FC789" s="98"/>
      <c r="FD789" s="98"/>
      <c r="FE789" s="98"/>
      <c r="FF789" s="98"/>
      <c r="FG789" s="98"/>
      <c r="FH789" s="98"/>
      <c r="FI789" s="98"/>
      <c r="FJ789" s="98"/>
      <c r="FK789" s="98"/>
      <c r="FL789" s="98"/>
      <c r="FM789" s="98"/>
      <c r="FN789" s="98"/>
      <c r="FO789" s="98"/>
      <c r="FP789" s="98"/>
      <c r="FQ789" s="98"/>
      <c r="FR789" s="98"/>
      <c r="FS789" s="98"/>
      <c r="FT789" s="98"/>
      <c r="FU789" s="98"/>
      <c r="FV789" s="98"/>
      <c r="FW789" s="98"/>
      <c r="FX789" s="98"/>
      <c r="FY789" s="98"/>
      <c r="FZ789" s="98"/>
      <c r="GA789" s="98"/>
      <c r="GB789" s="98"/>
      <c r="GC789" s="98"/>
      <c r="GD789" s="98"/>
      <c r="GE789" s="98"/>
      <c r="GF789" s="98"/>
      <c r="GG789" s="98"/>
      <c r="GH789" s="98"/>
      <c r="GI789" s="98"/>
      <c r="GJ789" s="98"/>
      <c r="GK789" s="98"/>
      <c r="GL789" s="98"/>
      <c r="GM789" s="98"/>
      <c r="GN789" s="98"/>
      <c r="GO789" s="98"/>
      <c r="GP789" s="98"/>
      <c r="GQ789" s="98"/>
      <c r="GR789" s="98"/>
      <c r="GS789" s="98"/>
      <c r="GT789" s="98"/>
      <c r="GU789" s="98"/>
      <c r="GV789" s="98"/>
      <c r="GW789" s="98"/>
      <c r="GX789" s="98"/>
      <c r="GY789" s="98"/>
      <c r="GZ789" s="98"/>
      <c r="HA789" s="98"/>
      <c r="HB789" s="98"/>
      <c r="HC789" s="98"/>
      <c r="HD789" s="98"/>
      <c r="HE789" s="98"/>
      <c r="HF789" s="98"/>
      <c r="HG789" s="98"/>
      <c r="HH789" s="98"/>
      <c r="HI789" s="98"/>
      <c r="HJ789" s="98"/>
      <c r="HK789" s="98"/>
      <c r="HL789" s="98"/>
      <c r="HM789" s="98"/>
      <c r="HN789" s="98"/>
      <c r="HO789" s="98"/>
      <c r="HP789" s="98"/>
      <c r="HQ789" s="98"/>
      <c r="HR789" s="98"/>
      <c r="HS789" s="98"/>
      <c r="HT789" s="98"/>
    </row>
    <row r="790" spans="1:228" ht="15">
      <c r="A790" s="187" t="s">
        <v>1244</v>
      </c>
      <c r="B790" s="7" t="s">
        <v>1245</v>
      </c>
      <c r="C790" s="188">
        <v>100</v>
      </c>
      <c r="D790" s="27">
        <f t="shared" si="0"/>
        <v>146</v>
      </c>
      <c r="E790" s="28">
        <f t="shared" si="1"/>
        <v>120</v>
      </c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  <c r="AA790" s="98"/>
      <c r="AB790" s="98"/>
      <c r="AC790" s="98"/>
      <c r="AD790" s="98"/>
      <c r="AE790" s="98"/>
      <c r="AF790" s="98"/>
      <c r="AG790" s="98"/>
      <c r="AH790" s="98"/>
      <c r="AI790" s="98"/>
      <c r="AJ790" s="98"/>
      <c r="AK790" s="98"/>
      <c r="AL790" s="98"/>
      <c r="AM790" s="98"/>
      <c r="AN790" s="98"/>
      <c r="AO790" s="98"/>
      <c r="AP790" s="98"/>
      <c r="AQ790" s="98"/>
      <c r="AR790" s="98"/>
      <c r="AS790" s="98"/>
      <c r="AT790" s="98"/>
      <c r="AU790" s="98"/>
      <c r="AV790" s="98"/>
      <c r="AW790" s="98"/>
      <c r="AX790" s="98"/>
      <c r="AY790" s="98"/>
      <c r="AZ790" s="98"/>
      <c r="BA790" s="98"/>
      <c r="BB790" s="98"/>
      <c r="BC790" s="98"/>
      <c r="BD790" s="98"/>
      <c r="BE790" s="98"/>
      <c r="BF790" s="98"/>
      <c r="BG790" s="98"/>
      <c r="BH790" s="98"/>
      <c r="BI790" s="98"/>
      <c r="BJ790" s="98"/>
      <c r="BK790" s="98"/>
      <c r="BL790" s="98"/>
      <c r="BM790" s="98"/>
      <c r="BN790" s="98"/>
      <c r="BO790" s="98"/>
      <c r="BP790" s="98"/>
      <c r="BQ790" s="98"/>
      <c r="BR790" s="98"/>
      <c r="BS790" s="98"/>
      <c r="BT790" s="98"/>
      <c r="BU790" s="98"/>
      <c r="BV790" s="98"/>
      <c r="BW790" s="98"/>
      <c r="BX790" s="98"/>
      <c r="BY790" s="98"/>
      <c r="BZ790" s="98"/>
      <c r="CA790" s="98"/>
      <c r="CB790" s="98"/>
      <c r="CC790" s="98"/>
      <c r="CD790" s="98"/>
      <c r="CE790" s="98"/>
      <c r="CF790" s="98"/>
      <c r="CG790" s="98"/>
      <c r="CH790" s="98"/>
      <c r="CI790" s="98"/>
      <c r="CJ790" s="98"/>
      <c r="CK790" s="98"/>
      <c r="CL790" s="98"/>
      <c r="CM790" s="98"/>
      <c r="CN790" s="98"/>
      <c r="CO790" s="98"/>
      <c r="CP790" s="98"/>
      <c r="CQ790" s="98"/>
      <c r="CR790" s="98"/>
      <c r="CS790" s="98"/>
      <c r="CT790" s="98"/>
      <c r="CU790" s="98"/>
      <c r="CV790" s="98"/>
      <c r="CW790" s="98"/>
      <c r="CX790" s="98"/>
      <c r="CY790" s="98"/>
      <c r="CZ790" s="98"/>
      <c r="DA790" s="98"/>
      <c r="DB790" s="98"/>
      <c r="DC790" s="98"/>
      <c r="DD790" s="98"/>
      <c r="DE790" s="98"/>
      <c r="DF790" s="98"/>
      <c r="DG790" s="98"/>
      <c r="DH790" s="98"/>
      <c r="DI790" s="98"/>
      <c r="DJ790" s="98"/>
      <c r="DK790" s="98"/>
      <c r="DL790" s="98"/>
      <c r="DM790" s="98"/>
      <c r="DN790" s="98"/>
      <c r="DO790" s="98"/>
      <c r="DP790" s="98"/>
      <c r="DQ790" s="98"/>
      <c r="DR790" s="98"/>
      <c r="DS790" s="98"/>
      <c r="DT790" s="98"/>
      <c r="DU790" s="98"/>
      <c r="DV790" s="98"/>
      <c r="DW790" s="98"/>
      <c r="DX790" s="98"/>
      <c r="DY790" s="98"/>
      <c r="DZ790" s="98"/>
      <c r="EA790" s="98"/>
      <c r="EB790" s="98"/>
      <c r="EC790" s="98"/>
      <c r="ED790" s="98"/>
      <c r="EE790" s="98"/>
      <c r="EF790" s="98"/>
      <c r="EG790" s="98"/>
      <c r="EH790" s="98"/>
      <c r="EI790" s="98"/>
      <c r="EJ790" s="98"/>
      <c r="EK790" s="98"/>
      <c r="EL790" s="98"/>
      <c r="EM790" s="98"/>
      <c r="EN790" s="98"/>
      <c r="EO790" s="98"/>
      <c r="EP790" s="98"/>
      <c r="EQ790" s="98"/>
      <c r="ER790" s="98"/>
      <c r="ES790" s="98"/>
      <c r="ET790" s="98"/>
      <c r="EU790" s="98"/>
      <c r="EV790" s="98"/>
      <c r="EW790" s="98"/>
      <c r="EX790" s="98"/>
      <c r="EY790" s="98"/>
      <c r="EZ790" s="98"/>
      <c r="FA790" s="98"/>
      <c r="FB790" s="98"/>
      <c r="FC790" s="98"/>
      <c r="FD790" s="98"/>
      <c r="FE790" s="98"/>
      <c r="FF790" s="98"/>
      <c r="FG790" s="98"/>
      <c r="FH790" s="98"/>
      <c r="FI790" s="98"/>
      <c r="FJ790" s="98"/>
      <c r="FK790" s="98"/>
      <c r="FL790" s="98"/>
      <c r="FM790" s="98"/>
      <c r="FN790" s="98"/>
      <c r="FO790" s="98"/>
      <c r="FP790" s="98"/>
      <c r="FQ790" s="98"/>
      <c r="FR790" s="98"/>
      <c r="FS790" s="98"/>
      <c r="FT790" s="98"/>
      <c r="FU790" s="98"/>
      <c r="FV790" s="98"/>
      <c r="FW790" s="98"/>
      <c r="FX790" s="98"/>
      <c r="FY790" s="98"/>
      <c r="FZ790" s="98"/>
      <c r="GA790" s="98"/>
      <c r="GB790" s="98"/>
      <c r="GC790" s="98"/>
      <c r="GD790" s="98"/>
      <c r="GE790" s="98"/>
      <c r="GF790" s="98"/>
      <c r="GG790" s="98"/>
      <c r="GH790" s="98"/>
      <c r="GI790" s="98"/>
      <c r="GJ790" s="98"/>
      <c r="GK790" s="98"/>
      <c r="GL790" s="98"/>
      <c r="GM790" s="98"/>
      <c r="GN790" s="98"/>
      <c r="GO790" s="98"/>
      <c r="GP790" s="98"/>
      <c r="GQ790" s="98"/>
      <c r="GR790" s="98"/>
      <c r="GS790" s="98"/>
      <c r="GT790" s="98"/>
      <c r="GU790" s="98"/>
      <c r="GV790" s="98"/>
      <c r="GW790" s="98"/>
      <c r="GX790" s="98"/>
      <c r="GY790" s="98"/>
      <c r="GZ790" s="98"/>
      <c r="HA790" s="98"/>
      <c r="HB790" s="98"/>
      <c r="HC790" s="98"/>
      <c r="HD790" s="98"/>
      <c r="HE790" s="98"/>
      <c r="HF790" s="98"/>
      <c r="HG790" s="98"/>
      <c r="HH790" s="98"/>
      <c r="HI790" s="98"/>
      <c r="HJ790" s="98"/>
      <c r="HK790" s="98"/>
      <c r="HL790" s="98"/>
      <c r="HM790" s="98"/>
      <c r="HN790" s="98"/>
      <c r="HO790" s="98"/>
      <c r="HP790" s="98"/>
      <c r="HQ790" s="98"/>
      <c r="HR790" s="98"/>
      <c r="HS790" s="98"/>
      <c r="HT790" s="98"/>
    </row>
    <row r="791" spans="1:228" ht="15">
      <c r="A791" s="187" t="s">
        <v>1246</v>
      </c>
      <c r="B791" s="227" t="s">
        <v>1247</v>
      </c>
      <c r="C791" s="188">
        <v>100</v>
      </c>
      <c r="D791" s="27">
        <f t="shared" si="0"/>
        <v>146</v>
      </c>
      <c r="E791" s="28">
        <f t="shared" si="1"/>
        <v>120</v>
      </c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  <c r="AA791" s="98"/>
      <c r="AB791" s="98"/>
      <c r="AC791" s="98"/>
      <c r="AD791" s="98"/>
      <c r="AE791" s="98"/>
      <c r="AF791" s="98"/>
      <c r="AG791" s="98"/>
      <c r="AH791" s="98"/>
      <c r="AI791" s="98"/>
      <c r="AJ791" s="98"/>
      <c r="AK791" s="98"/>
      <c r="AL791" s="98"/>
      <c r="AM791" s="98"/>
      <c r="AN791" s="98"/>
      <c r="AO791" s="98"/>
      <c r="AP791" s="98"/>
      <c r="AQ791" s="98"/>
      <c r="AR791" s="98"/>
      <c r="AS791" s="98"/>
      <c r="AT791" s="98"/>
      <c r="AU791" s="98"/>
      <c r="AV791" s="98"/>
      <c r="AW791" s="98"/>
      <c r="AX791" s="98"/>
      <c r="AY791" s="98"/>
      <c r="AZ791" s="98"/>
      <c r="BA791" s="98"/>
      <c r="BB791" s="98"/>
      <c r="BC791" s="98"/>
      <c r="BD791" s="98"/>
      <c r="BE791" s="98"/>
      <c r="BF791" s="98"/>
      <c r="BG791" s="98"/>
      <c r="BH791" s="98"/>
      <c r="BI791" s="98"/>
      <c r="BJ791" s="98"/>
      <c r="BK791" s="98"/>
      <c r="BL791" s="98"/>
      <c r="BM791" s="98"/>
      <c r="BN791" s="98"/>
      <c r="BO791" s="98"/>
      <c r="BP791" s="98"/>
      <c r="BQ791" s="98"/>
      <c r="BR791" s="98"/>
      <c r="BS791" s="98"/>
      <c r="BT791" s="98"/>
      <c r="BU791" s="98"/>
      <c r="BV791" s="98"/>
      <c r="BW791" s="98"/>
      <c r="BX791" s="98"/>
      <c r="BY791" s="98"/>
      <c r="BZ791" s="98"/>
      <c r="CA791" s="98"/>
      <c r="CB791" s="98"/>
      <c r="CC791" s="98"/>
      <c r="CD791" s="98"/>
      <c r="CE791" s="98"/>
      <c r="CF791" s="98"/>
      <c r="CG791" s="98"/>
      <c r="CH791" s="98"/>
      <c r="CI791" s="98"/>
      <c r="CJ791" s="98"/>
      <c r="CK791" s="98"/>
      <c r="CL791" s="98"/>
      <c r="CM791" s="98"/>
      <c r="CN791" s="98"/>
      <c r="CO791" s="98"/>
      <c r="CP791" s="98"/>
      <c r="CQ791" s="98"/>
      <c r="CR791" s="98"/>
      <c r="CS791" s="98"/>
      <c r="CT791" s="98"/>
      <c r="CU791" s="98"/>
      <c r="CV791" s="98"/>
      <c r="CW791" s="98"/>
      <c r="CX791" s="98"/>
      <c r="CY791" s="98"/>
      <c r="CZ791" s="98"/>
      <c r="DA791" s="98"/>
      <c r="DB791" s="98"/>
      <c r="DC791" s="98"/>
      <c r="DD791" s="98"/>
      <c r="DE791" s="98"/>
      <c r="DF791" s="98"/>
      <c r="DG791" s="98"/>
      <c r="DH791" s="98"/>
      <c r="DI791" s="98"/>
      <c r="DJ791" s="98"/>
      <c r="DK791" s="98"/>
      <c r="DL791" s="98"/>
      <c r="DM791" s="98"/>
      <c r="DN791" s="98"/>
      <c r="DO791" s="98"/>
      <c r="DP791" s="98"/>
      <c r="DQ791" s="98"/>
      <c r="DR791" s="98"/>
      <c r="DS791" s="98"/>
      <c r="DT791" s="98"/>
      <c r="DU791" s="98"/>
      <c r="DV791" s="98"/>
      <c r="DW791" s="98"/>
      <c r="DX791" s="98"/>
      <c r="DY791" s="98"/>
      <c r="DZ791" s="98"/>
      <c r="EA791" s="98"/>
      <c r="EB791" s="98"/>
      <c r="EC791" s="98"/>
      <c r="ED791" s="98"/>
      <c r="EE791" s="98"/>
      <c r="EF791" s="98"/>
      <c r="EG791" s="98"/>
      <c r="EH791" s="98"/>
      <c r="EI791" s="98"/>
      <c r="EJ791" s="98"/>
      <c r="EK791" s="98"/>
      <c r="EL791" s="98"/>
      <c r="EM791" s="98"/>
      <c r="EN791" s="98"/>
      <c r="EO791" s="98"/>
      <c r="EP791" s="98"/>
      <c r="EQ791" s="98"/>
      <c r="ER791" s="98"/>
      <c r="ES791" s="98"/>
      <c r="ET791" s="98"/>
      <c r="EU791" s="98"/>
      <c r="EV791" s="98"/>
      <c r="EW791" s="98"/>
      <c r="EX791" s="98"/>
      <c r="EY791" s="98"/>
      <c r="EZ791" s="98"/>
      <c r="FA791" s="98"/>
      <c r="FB791" s="98"/>
      <c r="FC791" s="98"/>
      <c r="FD791" s="98"/>
      <c r="FE791" s="98"/>
      <c r="FF791" s="98"/>
      <c r="FG791" s="98"/>
      <c r="FH791" s="98"/>
      <c r="FI791" s="98"/>
      <c r="FJ791" s="98"/>
      <c r="FK791" s="98"/>
      <c r="FL791" s="98"/>
      <c r="FM791" s="98"/>
      <c r="FN791" s="98"/>
      <c r="FO791" s="98"/>
      <c r="FP791" s="98"/>
      <c r="FQ791" s="98"/>
      <c r="FR791" s="98"/>
      <c r="FS791" s="98"/>
      <c r="FT791" s="98"/>
      <c r="FU791" s="98"/>
      <c r="FV791" s="98"/>
      <c r="FW791" s="98"/>
      <c r="FX791" s="98"/>
      <c r="FY791" s="98"/>
      <c r="FZ791" s="98"/>
      <c r="GA791" s="98"/>
      <c r="GB791" s="98"/>
      <c r="GC791" s="98"/>
      <c r="GD791" s="98"/>
      <c r="GE791" s="98"/>
      <c r="GF791" s="98"/>
      <c r="GG791" s="98"/>
      <c r="GH791" s="98"/>
      <c r="GI791" s="98"/>
      <c r="GJ791" s="98"/>
      <c r="GK791" s="98"/>
      <c r="GL791" s="98"/>
      <c r="GM791" s="98"/>
      <c r="GN791" s="98"/>
      <c r="GO791" s="98"/>
      <c r="GP791" s="98"/>
      <c r="GQ791" s="98"/>
      <c r="GR791" s="98"/>
      <c r="GS791" s="98"/>
      <c r="GT791" s="98"/>
      <c r="GU791" s="98"/>
      <c r="GV791" s="98"/>
      <c r="GW791" s="98"/>
      <c r="GX791" s="98"/>
      <c r="GY791" s="98"/>
      <c r="GZ791" s="98"/>
      <c r="HA791" s="98"/>
      <c r="HB791" s="98"/>
      <c r="HC791" s="98"/>
      <c r="HD791" s="98"/>
      <c r="HE791" s="98"/>
      <c r="HF791" s="98"/>
      <c r="HG791" s="98"/>
      <c r="HH791" s="98"/>
      <c r="HI791" s="98"/>
      <c r="HJ791" s="98"/>
      <c r="HK791" s="98"/>
      <c r="HL791" s="98"/>
      <c r="HM791" s="98"/>
      <c r="HN791" s="98"/>
      <c r="HO791" s="98"/>
      <c r="HP791" s="98"/>
      <c r="HQ791" s="98"/>
      <c r="HR791" s="98"/>
      <c r="HS791" s="98"/>
      <c r="HT791" s="98"/>
    </row>
    <row r="792" spans="1:228" ht="15">
      <c r="A792" s="187" t="s">
        <v>1248</v>
      </c>
      <c r="B792" s="227" t="s">
        <v>1249</v>
      </c>
      <c r="C792" s="188">
        <v>61</v>
      </c>
      <c r="D792" s="27">
        <f t="shared" si="0"/>
        <v>89.06</v>
      </c>
      <c r="E792" s="28">
        <f t="shared" si="1"/>
        <v>73.2</v>
      </c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  <c r="AA792" s="98"/>
      <c r="AB792" s="98"/>
      <c r="AC792" s="98"/>
      <c r="AD792" s="98"/>
      <c r="AE792" s="98"/>
      <c r="AF792" s="98"/>
      <c r="AG792" s="98"/>
      <c r="AH792" s="98"/>
      <c r="AI792" s="98"/>
      <c r="AJ792" s="98"/>
      <c r="AK792" s="98"/>
      <c r="AL792" s="98"/>
      <c r="AM792" s="98"/>
      <c r="AN792" s="98"/>
      <c r="AO792" s="98"/>
      <c r="AP792" s="98"/>
      <c r="AQ792" s="98"/>
      <c r="AR792" s="98"/>
      <c r="AS792" s="98"/>
      <c r="AT792" s="98"/>
      <c r="AU792" s="98"/>
      <c r="AV792" s="98"/>
      <c r="AW792" s="98"/>
      <c r="AX792" s="98"/>
      <c r="AY792" s="98"/>
      <c r="AZ792" s="98"/>
      <c r="BA792" s="98"/>
      <c r="BB792" s="98"/>
      <c r="BC792" s="98"/>
      <c r="BD792" s="98"/>
      <c r="BE792" s="98"/>
      <c r="BF792" s="98"/>
      <c r="BG792" s="98"/>
      <c r="BH792" s="98"/>
      <c r="BI792" s="98"/>
      <c r="BJ792" s="98"/>
      <c r="BK792" s="98"/>
      <c r="BL792" s="98"/>
      <c r="BM792" s="98"/>
      <c r="BN792" s="98"/>
      <c r="BO792" s="98"/>
      <c r="BP792" s="98"/>
      <c r="BQ792" s="98"/>
      <c r="BR792" s="98"/>
      <c r="BS792" s="98"/>
      <c r="BT792" s="98"/>
      <c r="BU792" s="98"/>
      <c r="BV792" s="98"/>
      <c r="BW792" s="98"/>
      <c r="BX792" s="98"/>
      <c r="BY792" s="98"/>
      <c r="BZ792" s="98"/>
      <c r="CA792" s="98"/>
      <c r="CB792" s="98"/>
      <c r="CC792" s="98"/>
      <c r="CD792" s="98"/>
      <c r="CE792" s="98"/>
      <c r="CF792" s="98"/>
      <c r="CG792" s="98"/>
      <c r="CH792" s="98"/>
      <c r="CI792" s="98"/>
      <c r="CJ792" s="98"/>
      <c r="CK792" s="98"/>
      <c r="CL792" s="98"/>
      <c r="CM792" s="98"/>
      <c r="CN792" s="98"/>
      <c r="CO792" s="98"/>
      <c r="CP792" s="98"/>
      <c r="CQ792" s="98"/>
      <c r="CR792" s="98"/>
      <c r="CS792" s="98"/>
      <c r="CT792" s="98"/>
      <c r="CU792" s="98"/>
      <c r="CV792" s="98"/>
      <c r="CW792" s="98"/>
      <c r="CX792" s="98"/>
      <c r="CY792" s="98"/>
      <c r="CZ792" s="98"/>
      <c r="DA792" s="98"/>
      <c r="DB792" s="98"/>
      <c r="DC792" s="98"/>
      <c r="DD792" s="98"/>
      <c r="DE792" s="98"/>
      <c r="DF792" s="98"/>
      <c r="DG792" s="98"/>
      <c r="DH792" s="98"/>
      <c r="DI792" s="98"/>
      <c r="DJ792" s="98"/>
      <c r="DK792" s="98"/>
      <c r="DL792" s="98"/>
      <c r="DM792" s="98"/>
      <c r="DN792" s="98"/>
      <c r="DO792" s="98"/>
      <c r="DP792" s="98"/>
      <c r="DQ792" s="98"/>
      <c r="DR792" s="98"/>
      <c r="DS792" s="98"/>
      <c r="DT792" s="98"/>
      <c r="DU792" s="98"/>
      <c r="DV792" s="98"/>
      <c r="DW792" s="98"/>
      <c r="DX792" s="98"/>
      <c r="DY792" s="98"/>
      <c r="DZ792" s="98"/>
      <c r="EA792" s="98"/>
      <c r="EB792" s="98"/>
      <c r="EC792" s="98"/>
      <c r="ED792" s="98"/>
      <c r="EE792" s="98"/>
      <c r="EF792" s="98"/>
      <c r="EG792" s="98"/>
      <c r="EH792" s="98"/>
      <c r="EI792" s="98"/>
      <c r="EJ792" s="98"/>
      <c r="EK792" s="98"/>
      <c r="EL792" s="98"/>
      <c r="EM792" s="98"/>
      <c r="EN792" s="98"/>
      <c r="EO792" s="98"/>
      <c r="EP792" s="98"/>
      <c r="EQ792" s="98"/>
      <c r="ER792" s="98"/>
      <c r="ES792" s="98"/>
      <c r="ET792" s="98"/>
      <c r="EU792" s="98"/>
      <c r="EV792" s="98"/>
      <c r="EW792" s="98"/>
      <c r="EX792" s="98"/>
      <c r="EY792" s="98"/>
      <c r="EZ792" s="98"/>
      <c r="FA792" s="98"/>
      <c r="FB792" s="98"/>
      <c r="FC792" s="98"/>
      <c r="FD792" s="98"/>
      <c r="FE792" s="98"/>
      <c r="FF792" s="98"/>
      <c r="FG792" s="98"/>
      <c r="FH792" s="98"/>
      <c r="FI792" s="98"/>
      <c r="FJ792" s="98"/>
      <c r="FK792" s="98"/>
      <c r="FL792" s="98"/>
      <c r="FM792" s="98"/>
      <c r="FN792" s="98"/>
      <c r="FO792" s="98"/>
      <c r="FP792" s="98"/>
      <c r="FQ792" s="98"/>
      <c r="FR792" s="98"/>
      <c r="FS792" s="98"/>
      <c r="FT792" s="98"/>
      <c r="FU792" s="98"/>
      <c r="FV792" s="98"/>
      <c r="FW792" s="98"/>
      <c r="FX792" s="98"/>
      <c r="FY792" s="98"/>
      <c r="FZ792" s="98"/>
      <c r="GA792" s="98"/>
      <c r="GB792" s="98"/>
      <c r="GC792" s="98"/>
      <c r="GD792" s="98"/>
      <c r="GE792" s="98"/>
      <c r="GF792" s="98"/>
      <c r="GG792" s="98"/>
      <c r="GH792" s="98"/>
      <c r="GI792" s="98"/>
      <c r="GJ792" s="98"/>
      <c r="GK792" s="98"/>
      <c r="GL792" s="98"/>
      <c r="GM792" s="98"/>
      <c r="GN792" s="98"/>
      <c r="GO792" s="98"/>
      <c r="GP792" s="98"/>
      <c r="GQ792" s="98"/>
      <c r="GR792" s="98"/>
      <c r="GS792" s="98"/>
      <c r="GT792" s="98"/>
      <c r="GU792" s="98"/>
      <c r="GV792" s="98"/>
      <c r="GW792" s="98"/>
      <c r="GX792" s="98"/>
      <c r="GY792" s="98"/>
      <c r="GZ792" s="98"/>
      <c r="HA792" s="98"/>
      <c r="HB792" s="98"/>
      <c r="HC792" s="98"/>
      <c r="HD792" s="98"/>
      <c r="HE792" s="98"/>
      <c r="HF792" s="98"/>
      <c r="HG792" s="98"/>
      <c r="HH792" s="98"/>
      <c r="HI792" s="98"/>
      <c r="HJ792" s="98"/>
      <c r="HK792" s="98"/>
      <c r="HL792" s="98"/>
      <c r="HM792" s="98"/>
      <c r="HN792" s="98"/>
      <c r="HO792" s="98"/>
      <c r="HP792" s="98"/>
      <c r="HQ792" s="98"/>
      <c r="HR792" s="98"/>
      <c r="HS792" s="98"/>
      <c r="HT792" s="98"/>
    </row>
    <row r="793" spans="1:228" ht="15">
      <c r="A793" s="20" t="s">
        <v>1250</v>
      </c>
      <c r="B793" s="261" t="s">
        <v>1251</v>
      </c>
      <c r="C793" s="189">
        <v>100</v>
      </c>
      <c r="D793" s="35"/>
      <c r="E793" s="36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  <c r="AA793" s="98"/>
      <c r="AB793" s="98"/>
      <c r="AC793" s="98"/>
      <c r="AD793" s="98"/>
      <c r="AE793" s="98"/>
      <c r="AF793" s="98"/>
      <c r="AG793" s="98"/>
      <c r="AH793" s="98"/>
      <c r="AI793" s="98"/>
      <c r="AJ793" s="98"/>
      <c r="AK793" s="98"/>
      <c r="AL793" s="98"/>
      <c r="AM793" s="98"/>
      <c r="AN793" s="98"/>
      <c r="AO793" s="98"/>
      <c r="AP793" s="98"/>
      <c r="AQ793" s="98"/>
      <c r="AR793" s="98"/>
      <c r="AS793" s="98"/>
      <c r="AT793" s="98"/>
      <c r="AU793" s="98"/>
      <c r="AV793" s="98"/>
      <c r="AW793" s="98"/>
      <c r="AX793" s="98"/>
      <c r="AY793" s="98"/>
      <c r="AZ793" s="98"/>
      <c r="BA793" s="98"/>
      <c r="BB793" s="98"/>
      <c r="BC793" s="98"/>
      <c r="BD793" s="98"/>
      <c r="BE793" s="98"/>
      <c r="BF793" s="98"/>
      <c r="BG793" s="98"/>
      <c r="BH793" s="98"/>
      <c r="BI793" s="98"/>
      <c r="BJ793" s="98"/>
      <c r="BK793" s="98"/>
      <c r="BL793" s="98"/>
      <c r="BM793" s="98"/>
      <c r="BN793" s="98"/>
      <c r="BO793" s="98"/>
      <c r="BP793" s="98"/>
      <c r="BQ793" s="98"/>
      <c r="BR793" s="98"/>
      <c r="BS793" s="98"/>
      <c r="BT793" s="98"/>
      <c r="BU793" s="98"/>
      <c r="BV793" s="98"/>
      <c r="BW793" s="98"/>
      <c r="BX793" s="98"/>
      <c r="BY793" s="98"/>
      <c r="BZ793" s="98"/>
      <c r="CA793" s="98"/>
      <c r="CB793" s="98"/>
      <c r="CC793" s="98"/>
      <c r="CD793" s="98"/>
      <c r="CE793" s="98"/>
      <c r="CF793" s="98"/>
      <c r="CG793" s="98"/>
      <c r="CH793" s="98"/>
      <c r="CI793" s="98"/>
      <c r="CJ793" s="98"/>
      <c r="CK793" s="98"/>
      <c r="CL793" s="98"/>
      <c r="CM793" s="98"/>
      <c r="CN793" s="98"/>
      <c r="CO793" s="98"/>
      <c r="CP793" s="98"/>
      <c r="CQ793" s="98"/>
      <c r="CR793" s="98"/>
      <c r="CS793" s="98"/>
      <c r="CT793" s="98"/>
      <c r="CU793" s="98"/>
      <c r="CV793" s="98"/>
      <c r="CW793" s="98"/>
      <c r="CX793" s="98"/>
      <c r="CY793" s="98"/>
      <c r="CZ793" s="98"/>
      <c r="DA793" s="98"/>
      <c r="DB793" s="98"/>
      <c r="DC793" s="98"/>
      <c r="DD793" s="98"/>
      <c r="DE793" s="98"/>
      <c r="DF793" s="98"/>
      <c r="DG793" s="98"/>
      <c r="DH793" s="98"/>
      <c r="DI793" s="98"/>
      <c r="DJ793" s="98"/>
      <c r="DK793" s="98"/>
      <c r="DL793" s="98"/>
      <c r="DM793" s="98"/>
      <c r="DN793" s="98"/>
      <c r="DO793" s="98"/>
      <c r="DP793" s="98"/>
      <c r="DQ793" s="98"/>
      <c r="DR793" s="98"/>
      <c r="DS793" s="98"/>
      <c r="DT793" s="98"/>
      <c r="DU793" s="98"/>
      <c r="DV793" s="98"/>
      <c r="DW793" s="98"/>
      <c r="DX793" s="98"/>
      <c r="DY793" s="98"/>
      <c r="DZ793" s="98"/>
      <c r="EA793" s="98"/>
      <c r="EB793" s="98"/>
      <c r="EC793" s="98"/>
      <c r="ED793" s="98"/>
      <c r="EE793" s="98"/>
      <c r="EF793" s="98"/>
      <c r="EG793" s="98"/>
      <c r="EH793" s="98"/>
      <c r="EI793" s="98"/>
      <c r="EJ793" s="98"/>
      <c r="EK793" s="98"/>
      <c r="EL793" s="98"/>
      <c r="EM793" s="98"/>
      <c r="EN793" s="98"/>
      <c r="EO793" s="98"/>
      <c r="EP793" s="98"/>
      <c r="EQ793" s="98"/>
      <c r="ER793" s="98"/>
      <c r="ES793" s="98"/>
      <c r="ET793" s="98"/>
      <c r="EU793" s="98"/>
      <c r="EV793" s="98"/>
      <c r="EW793" s="98"/>
      <c r="EX793" s="98"/>
      <c r="EY793" s="98"/>
      <c r="EZ793" s="98"/>
      <c r="FA793" s="98"/>
      <c r="FB793" s="98"/>
      <c r="FC793" s="98"/>
      <c r="FD793" s="98"/>
      <c r="FE793" s="98"/>
      <c r="FF793" s="98"/>
      <c r="FG793" s="98"/>
      <c r="FH793" s="98"/>
      <c r="FI793" s="98"/>
      <c r="FJ793" s="98"/>
      <c r="FK793" s="98"/>
      <c r="FL793" s="98"/>
      <c r="FM793" s="98"/>
      <c r="FN793" s="98"/>
      <c r="FO793" s="98"/>
      <c r="FP793" s="98"/>
      <c r="FQ793" s="98"/>
      <c r="FR793" s="98"/>
      <c r="FS793" s="98"/>
      <c r="FT793" s="98"/>
      <c r="FU793" s="98"/>
      <c r="FV793" s="98"/>
      <c r="FW793" s="98"/>
      <c r="FX793" s="98"/>
      <c r="FY793" s="98"/>
      <c r="FZ793" s="98"/>
      <c r="GA793" s="98"/>
      <c r="GB793" s="98"/>
      <c r="GC793" s="98"/>
      <c r="GD793" s="98"/>
      <c r="GE793" s="98"/>
      <c r="GF793" s="98"/>
      <c r="GG793" s="98"/>
      <c r="GH793" s="98"/>
      <c r="GI793" s="98"/>
      <c r="GJ793" s="98"/>
      <c r="GK793" s="98"/>
      <c r="GL793" s="98"/>
      <c r="GM793" s="98"/>
      <c r="GN793" s="98"/>
      <c r="GO793" s="98"/>
      <c r="GP793" s="98"/>
      <c r="GQ793" s="98"/>
      <c r="GR793" s="98"/>
      <c r="GS793" s="98"/>
      <c r="GT793" s="98"/>
      <c r="GU793" s="98"/>
      <c r="GV793" s="98"/>
      <c r="GW793" s="98"/>
      <c r="GX793" s="98"/>
      <c r="GY793" s="98"/>
      <c r="GZ793" s="98"/>
      <c r="HA793" s="98"/>
      <c r="HB793" s="98"/>
      <c r="HC793" s="98"/>
      <c r="HD793" s="98"/>
      <c r="HE793" s="98"/>
      <c r="HF793" s="98"/>
      <c r="HG793" s="98"/>
      <c r="HH793" s="98"/>
      <c r="HI793" s="98"/>
      <c r="HJ793" s="98"/>
      <c r="HK793" s="98"/>
      <c r="HL793" s="98"/>
      <c r="HM793" s="98"/>
      <c r="HN793" s="98"/>
      <c r="HO793" s="98"/>
      <c r="HP793" s="98"/>
      <c r="HQ793" s="98"/>
      <c r="HR793" s="98"/>
      <c r="HS793" s="98"/>
      <c r="HT793" s="98"/>
    </row>
    <row r="794" spans="1:228" ht="15">
      <c r="A794" s="20" t="s">
        <v>1252</v>
      </c>
      <c r="B794" s="261" t="s">
        <v>1253</v>
      </c>
      <c r="C794" s="189">
        <v>100</v>
      </c>
      <c r="D794" s="35"/>
      <c r="E794" s="36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  <c r="AA794" s="98"/>
      <c r="AB794" s="98"/>
      <c r="AC794" s="98"/>
      <c r="AD794" s="98"/>
      <c r="AE794" s="98"/>
      <c r="AF794" s="98"/>
      <c r="AG794" s="98"/>
      <c r="AH794" s="98"/>
      <c r="AI794" s="98"/>
      <c r="AJ794" s="98"/>
      <c r="AK794" s="98"/>
      <c r="AL794" s="98"/>
      <c r="AM794" s="98"/>
      <c r="AN794" s="98"/>
      <c r="AO794" s="98"/>
      <c r="AP794" s="98"/>
      <c r="AQ794" s="98"/>
      <c r="AR794" s="98"/>
      <c r="AS794" s="98"/>
      <c r="AT794" s="98"/>
      <c r="AU794" s="98"/>
      <c r="AV794" s="98"/>
      <c r="AW794" s="98"/>
      <c r="AX794" s="98"/>
      <c r="AY794" s="98"/>
      <c r="AZ794" s="98"/>
      <c r="BA794" s="98"/>
      <c r="BB794" s="98"/>
      <c r="BC794" s="98"/>
      <c r="BD794" s="98"/>
      <c r="BE794" s="98"/>
      <c r="BF794" s="98"/>
      <c r="BG794" s="98"/>
      <c r="BH794" s="98"/>
      <c r="BI794" s="98"/>
      <c r="BJ794" s="98"/>
      <c r="BK794" s="98"/>
      <c r="BL794" s="98"/>
      <c r="BM794" s="98"/>
      <c r="BN794" s="98"/>
      <c r="BO794" s="98"/>
      <c r="BP794" s="98"/>
      <c r="BQ794" s="98"/>
      <c r="BR794" s="98"/>
      <c r="BS794" s="98"/>
      <c r="BT794" s="98"/>
      <c r="BU794" s="98"/>
      <c r="BV794" s="98"/>
      <c r="BW794" s="98"/>
      <c r="BX794" s="98"/>
      <c r="BY794" s="98"/>
      <c r="BZ794" s="98"/>
      <c r="CA794" s="98"/>
      <c r="CB794" s="98"/>
      <c r="CC794" s="98"/>
      <c r="CD794" s="98"/>
      <c r="CE794" s="98"/>
      <c r="CF794" s="98"/>
      <c r="CG794" s="98"/>
      <c r="CH794" s="98"/>
      <c r="CI794" s="98"/>
      <c r="CJ794" s="98"/>
      <c r="CK794" s="98"/>
      <c r="CL794" s="98"/>
      <c r="CM794" s="98"/>
      <c r="CN794" s="98"/>
      <c r="CO794" s="98"/>
      <c r="CP794" s="98"/>
      <c r="CQ794" s="98"/>
      <c r="CR794" s="98"/>
      <c r="CS794" s="98"/>
      <c r="CT794" s="98"/>
      <c r="CU794" s="98"/>
      <c r="CV794" s="98"/>
      <c r="CW794" s="98"/>
      <c r="CX794" s="98"/>
      <c r="CY794" s="98"/>
      <c r="CZ794" s="98"/>
      <c r="DA794" s="98"/>
      <c r="DB794" s="98"/>
      <c r="DC794" s="98"/>
      <c r="DD794" s="98"/>
      <c r="DE794" s="98"/>
      <c r="DF794" s="98"/>
      <c r="DG794" s="98"/>
      <c r="DH794" s="98"/>
      <c r="DI794" s="98"/>
      <c r="DJ794" s="98"/>
      <c r="DK794" s="98"/>
      <c r="DL794" s="98"/>
      <c r="DM794" s="98"/>
      <c r="DN794" s="98"/>
      <c r="DO794" s="98"/>
      <c r="DP794" s="98"/>
      <c r="DQ794" s="98"/>
      <c r="DR794" s="98"/>
      <c r="DS794" s="98"/>
      <c r="DT794" s="98"/>
      <c r="DU794" s="98"/>
      <c r="DV794" s="98"/>
      <c r="DW794" s="98"/>
      <c r="DX794" s="98"/>
      <c r="DY794" s="98"/>
      <c r="DZ794" s="98"/>
      <c r="EA794" s="98"/>
      <c r="EB794" s="98"/>
      <c r="EC794" s="98"/>
      <c r="ED794" s="98"/>
      <c r="EE794" s="98"/>
      <c r="EF794" s="98"/>
      <c r="EG794" s="98"/>
      <c r="EH794" s="98"/>
      <c r="EI794" s="98"/>
      <c r="EJ794" s="98"/>
      <c r="EK794" s="98"/>
      <c r="EL794" s="98"/>
      <c r="EM794" s="98"/>
      <c r="EN794" s="98"/>
      <c r="EO794" s="98"/>
      <c r="EP794" s="98"/>
      <c r="EQ794" s="98"/>
      <c r="ER794" s="98"/>
      <c r="ES794" s="98"/>
      <c r="ET794" s="98"/>
      <c r="EU794" s="98"/>
      <c r="EV794" s="98"/>
      <c r="EW794" s="98"/>
      <c r="EX794" s="98"/>
      <c r="EY794" s="98"/>
      <c r="EZ794" s="98"/>
      <c r="FA794" s="98"/>
      <c r="FB794" s="98"/>
      <c r="FC794" s="98"/>
      <c r="FD794" s="98"/>
      <c r="FE794" s="98"/>
      <c r="FF794" s="98"/>
      <c r="FG794" s="98"/>
      <c r="FH794" s="98"/>
      <c r="FI794" s="98"/>
      <c r="FJ794" s="98"/>
      <c r="FK794" s="98"/>
      <c r="FL794" s="98"/>
      <c r="FM794" s="98"/>
      <c r="FN794" s="98"/>
      <c r="FO794" s="98"/>
      <c r="FP794" s="98"/>
      <c r="FQ794" s="98"/>
      <c r="FR794" s="98"/>
      <c r="FS794" s="98"/>
      <c r="FT794" s="98"/>
      <c r="FU794" s="98"/>
      <c r="FV794" s="98"/>
      <c r="FW794" s="98"/>
      <c r="FX794" s="98"/>
      <c r="FY794" s="98"/>
      <c r="FZ794" s="98"/>
      <c r="GA794" s="98"/>
      <c r="GB794" s="98"/>
      <c r="GC794" s="98"/>
      <c r="GD794" s="98"/>
      <c r="GE794" s="98"/>
      <c r="GF794" s="98"/>
      <c r="GG794" s="98"/>
      <c r="GH794" s="98"/>
      <c r="GI794" s="98"/>
      <c r="GJ794" s="98"/>
      <c r="GK794" s="98"/>
      <c r="GL794" s="98"/>
      <c r="GM794" s="98"/>
      <c r="GN794" s="98"/>
      <c r="GO794" s="98"/>
      <c r="GP794" s="98"/>
      <c r="GQ794" s="98"/>
      <c r="GR794" s="98"/>
      <c r="GS794" s="98"/>
      <c r="GT794" s="98"/>
      <c r="GU794" s="98"/>
      <c r="GV794" s="98"/>
      <c r="GW794" s="98"/>
      <c r="GX794" s="98"/>
      <c r="GY794" s="98"/>
      <c r="GZ794" s="98"/>
      <c r="HA794" s="98"/>
      <c r="HB794" s="98"/>
      <c r="HC794" s="98"/>
      <c r="HD794" s="98"/>
      <c r="HE794" s="98"/>
      <c r="HF794" s="98"/>
      <c r="HG794" s="98"/>
      <c r="HH794" s="98"/>
      <c r="HI794" s="98"/>
      <c r="HJ794" s="98"/>
      <c r="HK794" s="98"/>
      <c r="HL794" s="98"/>
      <c r="HM794" s="98"/>
      <c r="HN794" s="98"/>
      <c r="HO794" s="98"/>
      <c r="HP794" s="98"/>
      <c r="HQ794" s="98"/>
      <c r="HR794" s="98"/>
      <c r="HS794" s="98"/>
      <c r="HT794" s="98"/>
    </row>
    <row r="795" spans="1:228" ht="15">
      <c r="A795" s="20" t="s">
        <v>1254</v>
      </c>
      <c r="B795" s="261" t="s">
        <v>2146</v>
      </c>
      <c r="C795" s="189">
        <v>100</v>
      </c>
      <c r="D795" s="35"/>
      <c r="E795" s="36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  <c r="AA795" s="98"/>
      <c r="AB795" s="98"/>
      <c r="AC795" s="98"/>
      <c r="AD795" s="98"/>
      <c r="AE795" s="98"/>
      <c r="AF795" s="98"/>
      <c r="AG795" s="98"/>
      <c r="AH795" s="98"/>
      <c r="AI795" s="98"/>
      <c r="AJ795" s="98"/>
      <c r="AK795" s="98"/>
      <c r="AL795" s="98"/>
      <c r="AM795" s="98"/>
      <c r="AN795" s="98"/>
      <c r="AO795" s="98"/>
      <c r="AP795" s="98"/>
      <c r="AQ795" s="98"/>
      <c r="AR795" s="98"/>
      <c r="AS795" s="98"/>
      <c r="AT795" s="98"/>
      <c r="AU795" s="98"/>
      <c r="AV795" s="98"/>
      <c r="AW795" s="98"/>
      <c r="AX795" s="98"/>
      <c r="AY795" s="98"/>
      <c r="AZ795" s="98"/>
      <c r="BA795" s="98"/>
      <c r="BB795" s="98"/>
      <c r="BC795" s="98"/>
      <c r="BD795" s="98"/>
      <c r="BE795" s="98"/>
      <c r="BF795" s="98"/>
      <c r="BG795" s="98"/>
      <c r="BH795" s="98"/>
      <c r="BI795" s="98"/>
      <c r="BJ795" s="98"/>
      <c r="BK795" s="98"/>
      <c r="BL795" s="98"/>
      <c r="BM795" s="98"/>
      <c r="BN795" s="98"/>
      <c r="BO795" s="98"/>
      <c r="BP795" s="98"/>
      <c r="BQ795" s="98"/>
      <c r="BR795" s="98"/>
      <c r="BS795" s="98"/>
      <c r="BT795" s="98"/>
      <c r="BU795" s="98"/>
      <c r="BV795" s="98"/>
      <c r="BW795" s="98"/>
      <c r="BX795" s="98"/>
      <c r="BY795" s="98"/>
      <c r="BZ795" s="98"/>
      <c r="CA795" s="98"/>
      <c r="CB795" s="98"/>
      <c r="CC795" s="98"/>
      <c r="CD795" s="98"/>
      <c r="CE795" s="98"/>
      <c r="CF795" s="98"/>
      <c r="CG795" s="98"/>
      <c r="CH795" s="98"/>
      <c r="CI795" s="98"/>
      <c r="CJ795" s="98"/>
      <c r="CK795" s="98"/>
      <c r="CL795" s="98"/>
      <c r="CM795" s="98"/>
      <c r="CN795" s="98"/>
      <c r="CO795" s="98"/>
      <c r="CP795" s="98"/>
      <c r="CQ795" s="98"/>
      <c r="CR795" s="98"/>
      <c r="CS795" s="98"/>
      <c r="CT795" s="98"/>
      <c r="CU795" s="98"/>
      <c r="CV795" s="98"/>
      <c r="CW795" s="98"/>
      <c r="CX795" s="98"/>
      <c r="CY795" s="98"/>
      <c r="CZ795" s="98"/>
      <c r="DA795" s="98"/>
      <c r="DB795" s="98"/>
      <c r="DC795" s="98"/>
      <c r="DD795" s="98"/>
      <c r="DE795" s="98"/>
      <c r="DF795" s="98"/>
      <c r="DG795" s="98"/>
      <c r="DH795" s="98"/>
      <c r="DI795" s="98"/>
      <c r="DJ795" s="98"/>
      <c r="DK795" s="98"/>
      <c r="DL795" s="98"/>
      <c r="DM795" s="98"/>
      <c r="DN795" s="98"/>
      <c r="DO795" s="98"/>
      <c r="DP795" s="98"/>
      <c r="DQ795" s="98"/>
      <c r="DR795" s="98"/>
      <c r="DS795" s="98"/>
      <c r="DT795" s="98"/>
      <c r="DU795" s="98"/>
      <c r="DV795" s="98"/>
      <c r="DW795" s="98"/>
      <c r="DX795" s="98"/>
      <c r="DY795" s="98"/>
      <c r="DZ795" s="98"/>
      <c r="EA795" s="98"/>
      <c r="EB795" s="98"/>
      <c r="EC795" s="98"/>
      <c r="ED795" s="98"/>
      <c r="EE795" s="98"/>
      <c r="EF795" s="98"/>
      <c r="EG795" s="98"/>
      <c r="EH795" s="98"/>
      <c r="EI795" s="98"/>
      <c r="EJ795" s="98"/>
      <c r="EK795" s="98"/>
      <c r="EL795" s="98"/>
      <c r="EM795" s="98"/>
      <c r="EN795" s="98"/>
      <c r="EO795" s="98"/>
      <c r="EP795" s="98"/>
      <c r="EQ795" s="98"/>
      <c r="ER795" s="98"/>
      <c r="ES795" s="98"/>
      <c r="ET795" s="98"/>
      <c r="EU795" s="98"/>
      <c r="EV795" s="98"/>
      <c r="EW795" s="98"/>
      <c r="EX795" s="98"/>
      <c r="EY795" s="98"/>
      <c r="EZ795" s="98"/>
      <c r="FA795" s="98"/>
      <c r="FB795" s="98"/>
      <c r="FC795" s="98"/>
      <c r="FD795" s="98"/>
      <c r="FE795" s="98"/>
      <c r="FF795" s="98"/>
      <c r="FG795" s="98"/>
      <c r="FH795" s="98"/>
      <c r="FI795" s="98"/>
      <c r="FJ795" s="98"/>
      <c r="FK795" s="98"/>
      <c r="FL795" s="98"/>
      <c r="FM795" s="98"/>
      <c r="FN795" s="98"/>
      <c r="FO795" s="98"/>
      <c r="FP795" s="98"/>
      <c r="FQ795" s="98"/>
      <c r="FR795" s="98"/>
      <c r="FS795" s="98"/>
      <c r="FT795" s="98"/>
      <c r="FU795" s="98"/>
      <c r="FV795" s="98"/>
      <c r="FW795" s="98"/>
      <c r="FX795" s="98"/>
      <c r="FY795" s="98"/>
      <c r="FZ795" s="98"/>
      <c r="GA795" s="98"/>
      <c r="GB795" s="98"/>
      <c r="GC795" s="98"/>
      <c r="GD795" s="98"/>
      <c r="GE795" s="98"/>
      <c r="GF795" s="98"/>
      <c r="GG795" s="98"/>
      <c r="GH795" s="98"/>
      <c r="GI795" s="98"/>
      <c r="GJ795" s="98"/>
      <c r="GK795" s="98"/>
      <c r="GL795" s="98"/>
      <c r="GM795" s="98"/>
      <c r="GN795" s="98"/>
      <c r="GO795" s="98"/>
      <c r="GP795" s="98"/>
      <c r="GQ795" s="98"/>
      <c r="GR795" s="98"/>
      <c r="GS795" s="98"/>
      <c r="GT795" s="98"/>
      <c r="GU795" s="98"/>
      <c r="GV795" s="98"/>
      <c r="GW795" s="98"/>
      <c r="GX795" s="98"/>
      <c r="GY795" s="98"/>
      <c r="GZ795" s="98"/>
      <c r="HA795" s="98"/>
      <c r="HB795" s="98"/>
      <c r="HC795" s="98"/>
      <c r="HD795" s="98"/>
      <c r="HE795" s="98"/>
      <c r="HF795" s="98"/>
      <c r="HG795" s="98"/>
      <c r="HH795" s="98"/>
      <c r="HI795" s="98"/>
      <c r="HJ795" s="98"/>
      <c r="HK795" s="98"/>
      <c r="HL795" s="98"/>
      <c r="HM795" s="98"/>
      <c r="HN795" s="98"/>
      <c r="HO795" s="98"/>
      <c r="HP795" s="98"/>
      <c r="HQ795" s="98"/>
      <c r="HR795" s="98"/>
      <c r="HS795" s="98"/>
      <c r="HT795" s="98"/>
    </row>
    <row r="796" spans="1:228" ht="15">
      <c r="A796" s="20" t="s">
        <v>1255</v>
      </c>
      <c r="B796" s="261" t="s">
        <v>2147</v>
      </c>
      <c r="C796" s="189">
        <v>64.4</v>
      </c>
      <c r="D796" s="35"/>
      <c r="E796" s="36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  <c r="AA796" s="98"/>
      <c r="AB796" s="98"/>
      <c r="AC796" s="98"/>
      <c r="AD796" s="98"/>
      <c r="AE796" s="98"/>
      <c r="AF796" s="98"/>
      <c r="AG796" s="98"/>
      <c r="AH796" s="98"/>
      <c r="AI796" s="98"/>
      <c r="AJ796" s="98"/>
      <c r="AK796" s="98"/>
      <c r="AL796" s="98"/>
      <c r="AM796" s="98"/>
      <c r="AN796" s="98"/>
      <c r="AO796" s="98"/>
      <c r="AP796" s="98"/>
      <c r="AQ796" s="98"/>
      <c r="AR796" s="98"/>
      <c r="AS796" s="98"/>
      <c r="AT796" s="98"/>
      <c r="AU796" s="98"/>
      <c r="AV796" s="98"/>
      <c r="AW796" s="98"/>
      <c r="AX796" s="98"/>
      <c r="AY796" s="98"/>
      <c r="AZ796" s="98"/>
      <c r="BA796" s="98"/>
      <c r="BB796" s="98"/>
      <c r="BC796" s="98"/>
      <c r="BD796" s="98"/>
      <c r="BE796" s="98"/>
      <c r="BF796" s="98"/>
      <c r="BG796" s="98"/>
      <c r="BH796" s="98"/>
      <c r="BI796" s="98"/>
      <c r="BJ796" s="98"/>
      <c r="BK796" s="98"/>
      <c r="BL796" s="98"/>
      <c r="BM796" s="98"/>
      <c r="BN796" s="98"/>
      <c r="BO796" s="98"/>
      <c r="BP796" s="98"/>
      <c r="BQ796" s="98"/>
      <c r="BR796" s="98"/>
      <c r="BS796" s="98"/>
      <c r="BT796" s="98"/>
      <c r="BU796" s="98"/>
      <c r="BV796" s="98"/>
      <c r="BW796" s="98"/>
      <c r="BX796" s="98"/>
      <c r="BY796" s="98"/>
      <c r="BZ796" s="98"/>
      <c r="CA796" s="98"/>
      <c r="CB796" s="98"/>
      <c r="CC796" s="98"/>
      <c r="CD796" s="98"/>
      <c r="CE796" s="98"/>
      <c r="CF796" s="98"/>
      <c r="CG796" s="98"/>
      <c r="CH796" s="98"/>
      <c r="CI796" s="98"/>
      <c r="CJ796" s="98"/>
      <c r="CK796" s="98"/>
      <c r="CL796" s="98"/>
      <c r="CM796" s="98"/>
      <c r="CN796" s="98"/>
      <c r="CO796" s="98"/>
      <c r="CP796" s="98"/>
      <c r="CQ796" s="98"/>
      <c r="CR796" s="98"/>
      <c r="CS796" s="98"/>
      <c r="CT796" s="98"/>
      <c r="CU796" s="98"/>
      <c r="CV796" s="98"/>
      <c r="CW796" s="98"/>
      <c r="CX796" s="98"/>
      <c r="CY796" s="98"/>
      <c r="CZ796" s="98"/>
      <c r="DA796" s="98"/>
      <c r="DB796" s="98"/>
      <c r="DC796" s="98"/>
      <c r="DD796" s="98"/>
      <c r="DE796" s="98"/>
      <c r="DF796" s="98"/>
      <c r="DG796" s="98"/>
      <c r="DH796" s="98"/>
      <c r="DI796" s="98"/>
      <c r="DJ796" s="98"/>
      <c r="DK796" s="98"/>
      <c r="DL796" s="98"/>
      <c r="DM796" s="98"/>
      <c r="DN796" s="98"/>
      <c r="DO796" s="98"/>
      <c r="DP796" s="98"/>
      <c r="DQ796" s="98"/>
      <c r="DR796" s="98"/>
      <c r="DS796" s="98"/>
      <c r="DT796" s="98"/>
      <c r="DU796" s="98"/>
      <c r="DV796" s="98"/>
      <c r="DW796" s="98"/>
      <c r="DX796" s="98"/>
      <c r="DY796" s="98"/>
      <c r="DZ796" s="98"/>
      <c r="EA796" s="98"/>
      <c r="EB796" s="98"/>
      <c r="EC796" s="98"/>
      <c r="ED796" s="98"/>
      <c r="EE796" s="98"/>
      <c r="EF796" s="98"/>
      <c r="EG796" s="98"/>
      <c r="EH796" s="98"/>
      <c r="EI796" s="98"/>
      <c r="EJ796" s="98"/>
      <c r="EK796" s="98"/>
      <c r="EL796" s="98"/>
      <c r="EM796" s="98"/>
      <c r="EN796" s="98"/>
      <c r="EO796" s="98"/>
      <c r="EP796" s="98"/>
      <c r="EQ796" s="98"/>
      <c r="ER796" s="98"/>
      <c r="ES796" s="98"/>
      <c r="ET796" s="98"/>
      <c r="EU796" s="98"/>
      <c r="EV796" s="98"/>
      <c r="EW796" s="98"/>
      <c r="EX796" s="98"/>
      <c r="EY796" s="98"/>
      <c r="EZ796" s="98"/>
      <c r="FA796" s="98"/>
      <c r="FB796" s="98"/>
      <c r="FC796" s="98"/>
      <c r="FD796" s="98"/>
      <c r="FE796" s="98"/>
      <c r="FF796" s="98"/>
      <c r="FG796" s="98"/>
      <c r="FH796" s="98"/>
      <c r="FI796" s="98"/>
      <c r="FJ796" s="98"/>
      <c r="FK796" s="98"/>
      <c r="FL796" s="98"/>
      <c r="FM796" s="98"/>
      <c r="FN796" s="98"/>
      <c r="FO796" s="98"/>
      <c r="FP796" s="98"/>
      <c r="FQ796" s="98"/>
      <c r="FR796" s="98"/>
      <c r="FS796" s="98"/>
      <c r="FT796" s="98"/>
      <c r="FU796" s="98"/>
      <c r="FV796" s="98"/>
      <c r="FW796" s="98"/>
      <c r="FX796" s="98"/>
      <c r="FY796" s="98"/>
      <c r="FZ796" s="98"/>
      <c r="GA796" s="98"/>
      <c r="GB796" s="98"/>
      <c r="GC796" s="98"/>
      <c r="GD796" s="98"/>
      <c r="GE796" s="98"/>
      <c r="GF796" s="98"/>
      <c r="GG796" s="98"/>
      <c r="GH796" s="98"/>
      <c r="GI796" s="98"/>
      <c r="GJ796" s="98"/>
      <c r="GK796" s="98"/>
      <c r="GL796" s="98"/>
      <c r="GM796" s="98"/>
      <c r="GN796" s="98"/>
      <c r="GO796" s="98"/>
      <c r="GP796" s="98"/>
      <c r="GQ796" s="98"/>
      <c r="GR796" s="98"/>
      <c r="GS796" s="98"/>
      <c r="GT796" s="98"/>
      <c r="GU796" s="98"/>
      <c r="GV796" s="98"/>
      <c r="GW796" s="98"/>
      <c r="GX796" s="98"/>
      <c r="GY796" s="98"/>
      <c r="GZ796" s="98"/>
      <c r="HA796" s="98"/>
      <c r="HB796" s="98"/>
      <c r="HC796" s="98"/>
      <c r="HD796" s="98"/>
      <c r="HE796" s="98"/>
      <c r="HF796" s="98"/>
      <c r="HG796" s="98"/>
      <c r="HH796" s="98"/>
      <c r="HI796" s="98"/>
      <c r="HJ796" s="98"/>
      <c r="HK796" s="98"/>
      <c r="HL796" s="98"/>
      <c r="HM796" s="98"/>
      <c r="HN796" s="98"/>
      <c r="HO796" s="98"/>
      <c r="HP796" s="98"/>
      <c r="HQ796" s="98"/>
      <c r="HR796" s="98"/>
      <c r="HS796" s="98"/>
      <c r="HT796" s="98"/>
    </row>
    <row r="797" spans="1:228" ht="15">
      <c r="A797" s="20" t="s">
        <v>1256</v>
      </c>
      <c r="B797" s="261" t="s">
        <v>1257</v>
      </c>
      <c r="C797" s="189">
        <v>64.4</v>
      </c>
      <c r="D797" s="35"/>
      <c r="E797" s="36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  <c r="AA797" s="98"/>
      <c r="AB797" s="98"/>
      <c r="AC797" s="98"/>
      <c r="AD797" s="98"/>
      <c r="AE797" s="98"/>
      <c r="AF797" s="98"/>
      <c r="AG797" s="98"/>
      <c r="AH797" s="98"/>
      <c r="AI797" s="98"/>
      <c r="AJ797" s="98"/>
      <c r="AK797" s="98"/>
      <c r="AL797" s="98"/>
      <c r="AM797" s="98"/>
      <c r="AN797" s="98"/>
      <c r="AO797" s="98"/>
      <c r="AP797" s="98"/>
      <c r="AQ797" s="98"/>
      <c r="AR797" s="98"/>
      <c r="AS797" s="98"/>
      <c r="AT797" s="98"/>
      <c r="AU797" s="98"/>
      <c r="AV797" s="98"/>
      <c r="AW797" s="98"/>
      <c r="AX797" s="98"/>
      <c r="AY797" s="98"/>
      <c r="AZ797" s="98"/>
      <c r="BA797" s="98"/>
      <c r="BB797" s="98"/>
      <c r="BC797" s="98"/>
      <c r="BD797" s="98"/>
      <c r="BE797" s="98"/>
      <c r="BF797" s="98"/>
      <c r="BG797" s="98"/>
      <c r="BH797" s="98"/>
      <c r="BI797" s="98"/>
      <c r="BJ797" s="98"/>
      <c r="BK797" s="98"/>
      <c r="BL797" s="98"/>
      <c r="BM797" s="98"/>
      <c r="BN797" s="98"/>
      <c r="BO797" s="98"/>
      <c r="BP797" s="98"/>
      <c r="BQ797" s="98"/>
      <c r="BR797" s="98"/>
      <c r="BS797" s="98"/>
      <c r="BT797" s="98"/>
      <c r="BU797" s="98"/>
      <c r="BV797" s="98"/>
      <c r="BW797" s="98"/>
      <c r="BX797" s="98"/>
      <c r="BY797" s="98"/>
      <c r="BZ797" s="98"/>
      <c r="CA797" s="98"/>
      <c r="CB797" s="98"/>
      <c r="CC797" s="98"/>
      <c r="CD797" s="98"/>
      <c r="CE797" s="98"/>
      <c r="CF797" s="98"/>
      <c r="CG797" s="98"/>
      <c r="CH797" s="98"/>
      <c r="CI797" s="98"/>
      <c r="CJ797" s="98"/>
      <c r="CK797" s="98"/>
      <c r="CL797" s="98"/>
      <c r="CM797" s="98"/>
      <c r="CN797" s="98"/>
      <c r="CO797" s="98"/>
      <c r="CP797" s="98"/>
      <c r="CQ797" s="98"/>
      <c r="CR797" s="98"/>
      <c r="CS797" s="98"/>
      <c r="CT797" s="98"/>
      <c r="CU797" s="98"/>
      <c r="CV797" s="98"/>
      <c r="CW797" s="98"/>
      <c r="CX797" s="98"/>
      <c r="CY797" s="98"/>
      <c r="CZ797" s="98"/>
      <c r="DA797" s="98"/>
      <c r="DB797" s="98"/>
      <c r="DC797" s="98"/>
      <c r="DD797" s="98"/>
      <c r="DE797" s="98"/>
      <c r="DF797" s="98"/>
      <c r="DG797" s="98"/>
      <c r="DH797" s="98"/>
      <c r="DI797" s="98"/>
      <c r="DJ797" s="98"/>
      <c r="DK797" s="98"/>
      <c r="DL797" s="98"/>
      <c r="DM797" s="98"/>
      <c r="DN797" s="98"/>
      <c r="DO797" s="98"/>
      <c r="DP797" s="98"/>
      <c r="DQ797" s="98"/>
      <c r="DR797" s="98"/>
      <c r="DS797" s="98"/>
      <c r="DT797" s="98"/>
      <c r="DU797" s="98"/>
      <c r="DV797" s="98"/>
      <c r="DW797" s="98"/>
      <c r="DX797" s="98"/>
      <c r="DY797" s="98"/>
      <c r="DZ797" s="98"/>
      <c r="EA797" s="98"/>
      <c r="EB797" s="98"/>
      <c r="EC797" s="98"/>
      <c r="ED797" s="98"/>
      <c r="EE797" s="98"/>
      <c r="EF797" s="98"/>
      <c r="EG797" s="98"/>
      <c r="EH797" s="98"/>
      <c r="EI797" s="98"/>
      <c r="EJ797" s="98"/>
      <c r="EK797" s="98"/>
      <c r="EL797" s="98"/>
      <c r="EM797" s="98"/>
      <c r="EN797" s="98"/>
      <c r="EO797" s="98"/>
      <c r="EP797" s="98"/>
      <c r="EQ797" s="98"/>
      <c r="ER797" s="98"/>
      <c r="ES797" s="98"/>
      <c r="ET797" s="98"/>
      <c r="EU797" s="98"/>
      <c r="EV797" s="98"/>
      <c r="EW797" s="98"/>
      <c r="EX797" s="98"/>
      <c r="EY797" s="98"/>
      <c r="EZ797" s="98"/>
      <c r="FA797" s="98"/>
      <c r="FB797" s="98"/>
      <c r="FC797" s="98"/>
      <c r="FD797" s="98"/>
      <c r="FE797" s="98"/>
      <c r="FF797" s="98"/>
      <c r="FG797" s="98"/>
      <c r="FH797" s="98"/>
      <c r="FI797" s="98"/>
      <c r="FJ797" s="98"/>
      <c r="FK797" s="98"/>
      <c r="FL797" s="98"/>
      <c r="FM797" s="98"/>
      <c r="FN797" s="98"/>
      <c r="FO797" s="98"/>
      <c r="FP797" s="98"/>
      <c r="FQ797" s="98"/>
      <c r="FR797" s="98"/>
      <c r="FS797" s="98"/>
      <c r="FT797" s="98"/>
      <c r="FU797" s="98"/>
      <c r="FV797" s="98"/>
      <c r="FW797" s="98"/>
      <c r="FX797" s="98"/>
      <c r="FY797" s="98"/>
      <c r="FZ797" s="98"/>
      <c r="GA797" s="98"/>
      <c r="GB797" s="98"/>
      <c r="GC797" s="98"/>
      <c r="GD797" s="98"/>
      <c r="GE797" s="98"/>
      <c r="GF797" s="98"/>
      <c r="GG797" s="98"/>
      <c r="GH797" s="98"/>
      <c r="GI797" s="98"/>
      <c r="GJ797" s="98"/>
      <c r="GK797" s="98"/>
      <c r="GL797" s="98"/>
      <c r="GM797" s="98"/>
      <c r="GN797" s="98"/>
      <c r="GO797" s="98"/>
      <c r="GP797" s="98"/>
      <c r="GQ797" s="98"/>
      <c r="GR797" s="98"/>
      <c r="GS797" s="98"/>
      <c r="GT797" s="98"/>
      <c r="GU797" s="98"/>
      <c r="GV797" s="98"/>
      <c r="GW797" s="98"/>
      <c r="GX797" s="98"/>
      <c r="GY797" s="98"/>
      <c r="GZ797" s="98"/>
      <c r="HA797" s="98"/>
      <c r="HB797" s="98"/>
      <c r="HC797" s="98"/>
      <c r="HD797" s="98"/>
      <c r="HE797" s="98"/>
      <c r="HF797" s="98"/>
      <c r="HG797" s="98"/>
      <c r="HH797" s="98"/>
      <c r="HI797" s="98"/>
      <c r="HJ797" s="98"/>
      <c r="HK797" s="98"/>
      <c r="HL797" s="98"/>
      <c r="HM797" s="98"/>
      <c r="HN797" s="98"/>
      <c r="HO797" s="98"/>
      <c r="HP797" s="98"/>
      <c r="HQ797" s="98"/>
      <c r="HR797" s="98"/>
      <c r="HS797" s="98"/>
      <c r="HT797" s="98"/>
    </row>
    <row r="798" spans="1:228" ht="15">
      <c r="A798" s="20" t="s">
        <v>1258</v>
      </c>
      <c r="B798" s="231" t="s">
        <v>2148</v>
      </c>
      <c r="C798" s="24"/>
      <c r="D798" s="35"/>
      <c r="E798" s="36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  <c r="AA798" s="98"/>
      <c r="AB798" s="98"/>
      <c r="AC798" s="98"/>
      <c r="AD798" s="98"/>
      <c r="AE798" s="98"/>
      <c r="AF798" s="98"/>
      <c r="AG798" s="98"/>
      <c r="AH798" s="98"/>
      <c r="AI798" s="98"/>
      <c r="AJ798" s="98"/>
      <c r="AK798" s="98"/>
      <c r="AL798" s="98"/>
      <c r="AM798" s="98"/>
      <c r="AN798" s="98"/>
      <c r="AO798" s="98"/>
      <c r="AP798" s="98"/>
      <c r="AQ798" s="98"/>
      <c r="AR798" s="98"/>
      <c r="AS798" s="98"/>
      <c r="AT798" s="98"/>
      <c r="AU798" s="98"/>
      <c r="AV798" s="98"/>
      <c r="AW798" s="98"/>
      <c r="AX798" s="98"/>
      <c r="AY798" s="98"/>
      <c r="AZ798" s="98"/>
      <c r="BA798" s="98"/>
      <c r="BB798" s="98"/>
      <c r="BC798" s="98"/>
      <c r="BD798" s="98"/>
      <c r="BE798" s="98"/>
      <c r="BF798" s="98"/>
      <c r="BG798" s="98"/>
      <c r="BH798" s="98"/>
      <c r="BI798" s="98"/>
      <c r="BJ798" s="98"/>
      <c r="BK798" s="98"/>
      <c r="BL798" s="98"/>
      <c r="BM798" s="98"/>
      <c r="BN798" s="98"/>
      <c r="BO798" s="98"/>
      <c r="BP798" s="98"/>
      <c r="BQ798" s="98"/>
      <c r="BR798" s="98"/>
      <c r="BS798" s="98"/>
      <c r="BT798" s="98"/>
      <c r="BU798" s="98"/>
      <c r="BV798" s="98"/>
      <c r="BW798" s="98"/>
      <c r="BX798" s="98"/>
      <c r="BY798" s="98"/>
      <c r="BZ798" s="98"/>
      <c r="CA798" s="98"/>
      <c r="CB798" s="98"/>
      <c r="CC798" s="98"/>
      <c r="CD798" s="98"/>
      <c r="CE798" s="98"/>
      <c r="CF798" s="98"/>
      <c r="CG798" s="98"/>
      <c r="CH798" s="98"/>
      <c r="CI798" s="98"/>
      <c r="CJ798" s="98"/>
      <c r="CK798" s="98"/>
      <c r="CL798" s="98"/>
      <c r="CM798" s="98"/>
      <c r="CN798" s="98"/>
      <c r="CO798" s="98"/>
      <c r="CP798" s="98"/>
      <c r="CQ798" s="98"/>
      <c r="CR798" s="98"/>
      <c r="CS798" s="98"/>
      <c r="CT798" s="98"/>
      <c r="CU798" s="98"/>
      <c r="CV798" s="98"/>
      <c r="CW798" s="98"/>
      <c r="CX798" s="98"/>
      <c r="CY798" s="98"/>
      <c r="CZ798" s="98"/>
      <c r="DA798" s="98"/>
      <c r="DB798" s="98"/>
      <c r="DC798" s="98"/>
      <c r="DD798" s="98"/>
      <c r="DE798" s="98"/>
      <c r="DF798" s="98"/>
      <c r="DG798" s="98"/>
      <c r="DH798" s="98"/>
      <c r="DI798" s="98"/>
      <c r="DJ798" s="98"/>
      <c r="DK798" s="98"/>
      <c r="DL798" s="98"/>
      <c r="DM798" s="98"/>
      <c r="DN798" s="98"/>
      <c r="DO798" s="98"/>
      <c r="DP798" s="98"/>
      <c r="DQ798" s="98"/>
      <c r="DR798" s="98"/>
      <c r="DS798" s="98"/>
      <c r="DT798" s="98"/>
      <c r="DU798" s="98"/>
      <c r="DV798" s="98"/>
      <c r="DW798" s="98"/>
      <c r="DX798" s="98"/>
      <c r="DY798" s="98"/>
      <c r="DZ798" s="98"/>
      <c r="EA798" s="98"/>
      <c r="EB798" s="98"/>
      <c r="EC798" s="98"/>
      <c r="ED798" s="98"/>
      <c r="EE798" s="98"/>
      <c r="EF798" s="98"/>
      <c r="EG798" s="98"/>
      <c r="EH798" s="98"/>
      <c r="EI798" s="98"/>
      <c r="EJ798" s="98"/>
      <c r="EK798" s="98"/>
      <c r="EL798" s="98"/>
      <c r="EM798" s="98"/>
      <c r="EN798" s="98"/>
      <c r="EO798" s="98"/>
      <c r="EP798" s="98"/>
      <c r="EQ798" s="98"/>
      <c r="ER798" s="98"/>
      <c r="ES798" s="98"/>
      <c r="ET798" s="98"/>
      <c r="EU798" s="98"/>
      <c r="EV798" s="98"/>
      <c r="EW798" s="98"/>
      <c r="EX798" s="98"/>
      <c r="EY798" s="98"/>
      <c r="EZ798" s="98"/>
      <c r="FA798" s="98"/>
      <c r="FB798" s="98"/>
      <c r="FC798" s="98"/>
      <c r="FD798" s="98"/>
      <c r="FE798" s="98"/>
      <c r="FF798" s="98"/>
      <c r="FG798" s="98"/>
      <c r="FH798" s="98"/>
      <c r="FI798" s="98"/>
      <c r="FJ798" s="98"/>
      <c r="FK798" s="98"/>
      <c r="FL798" s="98"/>
      <c r="FM798" s="98"/>
      <c r="FN798" s="98"/>
      <c r="FO798" s="98"/>
      <c r="FP798" s="98"/>
      <c r="FQ798" s="98"/>
      <c r="FR798" s="98"/>
      <c r="FS798" s="98"/>
      <c r="FT798" s="98"/>
      <c r="FU798" s="98"/>
      <c r="FV798" s="98"/>
      <c r="FW798" s="98"/>
      <c r="FX798" s="98"/>
      <c r="FY798" s="98"/>
      <c r="FZ798" s="98"/>
      <c r="GA798" s="98"/>
      <c r="GB798" s="98"/>
      <c r="GC798" s="98"/>
      <c r="GD798" s="98"/>
      <c r="GE798" s="98"/>
      <c r="GF798" s="98"/>
      <c r="GG798" s="98"/>
      <c r="GH798" s="98"/>
      <c r="GI798" s="98"/>
      <c r="GJ798" s="98"/>
      <c r="GK798" s="98"/>
      <c r="GL798" s="98"/>
      <c r="GM798" s="98"/>
      <c r="GN798" s="98"/>
      <c r="GO798" s="98"/>
      <c r="GP798" s="98"/>
      <c r="GQ798" s="98"/>
      <c r="GR798" s="98"/>
      <c r="GS798" s="98"/>
      <c r="GT798" s="98"/>
      <c r="GU798" s="98"/>
      <c r="GV798" s="98"/>
      <c r="GW798" s="98"/>
      <c r="GX798" s="98"/>
      <c r="GY798" s="98"/>
      <c r="GZ798" s="98"/>
      <c r="HA798" s="98"/>
      <c r="HB798" s="98"/>
      <c r="HC798" s="98"/>
      <c r="HD798" s="98"/>
      <c r="HE798" s="98"/>
      <c r="HF798" s="98"/>
      <c r="HG798" s="98"/>
      <c r="HH798" s="98"/>
      <c r="HI798" s="98"/>
      <c r="HJ798" s="98"/>
      <c r="HK798" s="98"/>
      <c r="HL798" s="98"/>
      <c r="HM798" s="98"/>
      <c r="HN798" s="98"/>
      <c r="HO798" s="98"/>
      <c r="HP798" s="98"/>
      <c r="HQ798" s="98"/>
      <c r="HR798" s="98"/>
      <c r="HS798" s="98"/>
      <c r="HT798" s="98"/>
    </row>
    <row r="799" spans="1:228" ht="15">
      <c r="A799" s="227" t="s">
        <v>2310</v>
      </c>
      <c r="B799" s="7" t="s">
        <v>2267</v>
      </c>
      <c r="C799" s="262">
        <v>64.4</v>
      </c>
      <c r="D799" s="21"/>
      <c r="E799" s="21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  <c r="AA799" s="98"/>
      <c r="AB799" s="98"/>
      <c r="AC799" s="98"/>
      <c r="AD799" s="98"/>
      <c r="AE799" s="98"/>
      <c r="AF799" s="98"/>
      <c r="AG799" s="98"/>
      <c r="AH799" s="98"/>
      <c r="AI799" s="98"/>
      <c r="AJ799" s="98"/>
      <c r="AK799" s="98"/>
      <c r="AL799" s="98"/>
      <c r="AM799" s="98"/>
      <c r="AN799" s="98"/>
      <c r="AO799" s="98"/>
      <c r="AP799" s="98"/>
      <c r="AQ799" s="98"/>
      <c r="AR799" s="98"/>
      <c r="AS799" s="98"/>
      <c r="AT799" s="98"/>
      <c r="AU799" s="98"/>
      <c r="AV799" s="98"/>
      <c r="AW799" s="98"/>
      <c r="AX799" s="98"/>
      <c r="AY799" s="98"/>
      <c r="AZ799" s="98"/>
      <c r="BA799" s="98"/>
      <c r="BB799" s="98"/>
      <c r="BC799" s="98"/>
      <c r="BD799" s="98"/>
      <c r="BE799" s="98"/>
      <c r="BF799" s="98"/>
      <c r="BG799" s="98"/>
      <c r="BH799" s="98"/>
      <c r="BI799" s="98"/>
      <c r="BJ799" s="98"/>
      <c r="BK799" s="98"/>
      <c r="BL799" s="98"/>
      <c r="BM799" s="98"/>
      <c r="BN799" s="98"/>
      <c r="BO799" s="98"/>
      <c r="BP799" s="98"/>
      <c r="BQ799" s="98"/>
      <c r="BR799" s="98"/>
      <c r="BS799" s="98"/>
      <c r="BT799" s="98"/>
      <c r="BU799" s="98"/>
      <c r="BV799" s="98"/>
      <c r="BW799" s="98"/>
      <c r="BX799" s="98"/>
      <c r="BY799" s="98"/>
      <c r="BZ799" s="98"/>
      <c r="CA799" s="98"/>
      <c r="CB799" s="98"/>
      <c r="CC799" s="98"/>
      <c r="CD799" s="98"/>
      <c r="CE799" s="98"/>
      <c r="CF799" s="98"/>
      <c r="CG799" s="98"/>
      <c r="CH799" s="98"/>
      <c r="CI799" s="98"/>
      <c r="CJ799" s="98"/>
      <c r="CK799" s="98"/>
      <c r="CL799" s="98"/>
      <c r="CM799" s="98"/>
      <c r="CN799" s="98"/>
      <c r="CO799" s="98"/>
      <c r="CP799" s="98"/>
      <c r="CQ799" s="98"/>
      <c r="CR799" s="98"/>
      <c r="CS799" s="98"/>
      <c r="CT799" s="98"/>
      <c r="CU799" s="98"/>
      <c r="CV799" s="98"/>
      <c r="CW799" s="98"/>
      <c r="CX799" s="98"/>
      <c r="CY799" s="98"/>
      <c r="CZ799" s="98"/>
      <c r="DA799" s="98"/>
      <c r="DB799" s="98"/>
      <c r="DC799" s="98"/>
      <c r="DD799" s="98"/>
      <c r="DE799" s="98"/>
      <c r="DF799" s="98"/>
      <c r="DG799" s="98"/>
      <c r="DH799" s="98"/>
      <c r="DI799" s="98"/>
      <c r="DJ799" s="98"/>
      <c r="DK799" s="98"/>
      <c r="DL799" s="98"/>
      <c r="DM799" s="98"/>
      <c r="DN799" s="98"/>
      <c r="DO799" s="98"/>
      <c r="DP799" s="98"/>
      <c r="DQ799" s="98"/>
      <c r="DR799" s="98"/>
      <c r="DS799" s="98"/>
      <c r="DT799" s="98"/>
      <c r="DU799" s="98"/>
      <c r="DV799" s="98"/>
      <c r="DW799" s="98"/>
      <c r="DX799" s="98"/>
      <c r="DY799" s="98"/>
      <c r="DZ799" s="98"/>
      <c r="EA799" s="98"/>
      <c r="EB799" s="98"/>
      <c r="EC799" s="98"/>
      <c r="ED799" s="98"/>
      <c r="EE799" s="98"/>
      <c r="EF799" s="98"/>
      <c r="EG799" s="98"/>
      <c r="EH799" s="98"/>
      <c r="EI799" s="98"/>
      <c r="EJ799" s="98"/>
      <c r="EK799" s="98"/>
      <c r="EL799" s="98"/>
      <c r="EM799" s="98"/>
      <c r="EN799" s="98"/>
      <c r="EO799" s="98"/>
      <c r="EP799" s="98"/>
      <c r="EQ799" s="98"/>
      <c r="ER799" s="98"/>
      <c r="ES799" s="98"/>
      <c r="ET799" s="98"/>
      <c r="EU799" s="98"/>
      <c r="EV799" s="98"/>
      <c r="EW799" s="98"/>
      <c r="EX799" s="98"/>
      <c r="EY799" s="98"/>
      <c r="EZ799" s="98"/>
      <c r="FA799" s="98"/>
      <c r="FB799" s="98"/>
      <c r="FC799" s="98"/>
      <c r="FD799" s="98"/>
      <c r="FE799" s="98"/>
      <c r="FF799" s="98"/>
      <c r="FG799" s="98"/>
      <c r="FH799" s="98"/>
      <c r="FI799" s="98"/>
      <c r="FJ799" s="98"/>
      <c r="FK799" s="98"/>
      <c r="FL799" s="98"/>
      <c r="FM799" s="98"/>
      <c r="FN799" s="98"/>
      <c r="FO799" s="98"/>
      <c r="FP799" s="98"/>
      <c r="FQ799" s="98"/>
      <c r="FR799" s="98"/>
      <c r="FS799" s="98"/>
      <c r="FT799" s="98"/>
      <c r="FU799" s="98"/>
      <c r="FV799" s="98"/>
      <c r="FW799" s="98"/>
      <c r="FX799" s="98"/>
      <c r="FY799" s="98"/>
      <c r="FZ799" s="98"/>
      <c r="GA799" s="98"/>
      <c r="GB799" s="98"/>
      <c r="GC799" s="98"/>
      <c r="GD799" s="98"/>
      <c r="GE799" s="98"/>
      <c r="GF799" s="98"/>
      <c r="GG799" s="98"/>
      <c r="GH799" s="98"/>
      <c r="GI799" s="98"/>
      <c r="GJ799" s="98"/>
      <c r="GK799" s="98"/>
      <c r="GL799" s="98"/>
      <c r="GM799" s="98"/>
      <c r="GN799" s="98"/>
      <c r="GO799" s="98"/>
      <c r="GP799" s="98"/>
      <c r="GQ799" s="98"/>
      <c r="GR799" s="98"/>
      <c r="GS799" s="98"/>
      <c r="GT799" s="98"/>
      <c r="GU799" s="98"/>
      <c r="GV799" s="98"/>
      <c r="GW799" s="98"/>
      <c r="GX799" s="98"/>
      <c r="GY799" s="98"/>
      <c r="GZ799" s="98"/>
      <c r="HA799" s="98"/>
      <c r="HB799" s="98"/>
      <c r="HC799" s="98"/>
      <c r="HD799" s="98"/>
      <c r="HE799" s="98"/>
      <c r="HF799" s="98"/>
      <c r="HG799" s="98"/>
      <c r="HH799" s="98"/>
      <c r="HI799" s="98"/>
      <c r="HJ799" s="98"/>
      <c r="HK799" s="98"/>
      <c r="HL799" s="98"/>
      <c r="HM799" s="98"/>
      <c r="HN799" s="98"/>
      <c r="HO799" s="98"/>
      <c r="HP799" s="98"/>
      <c r="HQ799" s="98"/>
      <c r="HR799" s="98"/>
      <c r="HS799" s="98"/>
      <c r="HT799" s="98"/>
    </row>
    <row r="800" spans="1:228" ht="15">
      <c r="A800" s="227" t="s">
        <v>2311</v>
      </c>
      <c r="B800" s="7" t="s">
        <v>2268</v>
      </c>
      <c r="C800" s="262">
        <v>64.4</v>
      </c>
      <c r="D800" s="21"/>
      <c r="E800" s="21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  <c r="AA800" s="98"/>
      <c r="AB800" s="98"/>
      <c r="AC800" s="98"/>
      <c r="AD800" s="98"/>
      <c r="AE800" s="98"/>
      <c r="AF800" s="98"/>
      <c r="AG800" s="98"/>
      <c r="AH800" s="98"/>
      <c r="AI800" s="98"/>
      <c r="AJ800" s="98"/>
      <c r="AK800" s="98"/>
      <c r="AL800" s="98"/>
      <c r="AM800" s="98"/>
      <c r="AN800" s="98"/>
      <c r="AO800" s="98"/>
      <c r="AP800" s="98"/>
      <c r="AQ800" s="98"/>
      <c r="AR800" s="98"/>
      <c r="AS800" s="98"/>
      <c r="AT800" s="98"/>
      <c r="AU800" s="98"/>
      <c r="AV800" s="98"/>
      <c r="AW800" s="98"/>
      <c r="AX800" s="98"/>
      <c r="AY800" s="98"/>
      <c r="AZ800" s="98"/>
      <c r="BA800" s="98"/>
      <c r="BB800" s="98"/>
      <c r="BC800" s="98"/>
      <c r="BD800" s="98"/>
      <c r="BE800" s="98"/>
      <c r="BF800" s="98"/>
      <c r="BG800" s="98"/>
      <c r="BH800" s="98"/>
      <c r="BI800" s="98"/>
      <c r="BJ800" s="98"/>
      <c r="BK800" s="98"/>
      <c r="BL800" s="98"/>
      <c r="BM800" s="98"/>
      <c r="BN800" s="98"/>
      <c r="BO800" s="98"/>
      <c r="BP800" s="98"/>
      <c r="BQ800" s="98"/>
      <c r="BR800" s="98"/>
      <c r="BS800" s="98"/>
      <c r="BT800" s="98"/>
      <c r="BU800" s="98"/>
      <c r="BV800" s="98"/>
      <c r="BW800" s="98"/>
      <c r="BX800" s="98"/>
      <c r="BY800" s="98"/>
      <c r="BZ800" s="98"/>
      <c r="CA800" s="98"/>
      <c r="CB800" s="98"/>
      <c r="CC800" s="98"/>
      <c r="CD800" s="98"/>
      <c r="CE800" s="98"/>
      <c r="CF800" s="98"/>
      <c r="CG800" s="98"/>
      <c r="CH800" s="98"/>
      <c r="CI800" s="98"/>
      <c r="CJ800" s="98"/>
      <c r="CK800" s="98"/>
      <c r="CL800" s="98"/>
      <c r="CM800" s="98"/>
      <c r="CN800" s="98"/>
      <c r="CO800" s="98"/>
      <c r="CP800" s="98"/>
      <c r="CQ800" s="98"/>
      <c r="CR800" s="98"/>
      <c r="CS800" s="98"/>
      <c r="CT800" s="98"/>
      <c r="CU800" s="98"/>
      <c r="CV800" s="98"/>
      <c r="CW800" s="98"/>
      <c r="CX800" s="98"/>
      <c r="CY800" s="98"/>
      <c r="CZ800" s="98"/>
      <c r="DA800" s="98"/>
      <c r="DB800" s="98"/>
      <c r="DC800" s="98"/>
      <c r="DD800" s="98"/>
      <c r="DE800" s="98"/>
      <c r="DF800" s="98"/>
      <c r="DG800" s="98"/>
      <c r="DH800" s="98"/>
      <c r="DI800" s="98"/>
      <c r="DJ800" s="98"/>
      <c r="DK800" s="98"/>
      <c r="DL800" s="98"/>
      <c r="DM800" s="98"/>
      <c r="DN800" s="98"/>
      <c r="DO800" s="98"/>
      <c r="DP800" s="98"/>
      <c r="DQ800" s="98"/>
      <c r="DR800" s="98"/>
      <c r="DS800" s="98"/>
      <c r="DT800" s="98"/>
      <c r="DU800" s="98"/>
      <c r="DV800" s="98"/>
      <c r="DW800" s="98"/>
      <c r="DX800" s="98"/>
      <c r="DY800" s="98"/>
      <c r="DZ800" s="98"/>
      <c r="EA800" s="98"/>
      <c r="EB800" s="98"/>
      <c r="EC800" s="98"/>
      <c r="ED800" s="98"/>
      <c r="EE800" s="98"/>
      <c r="EF800" s="98"/>
      <c r="EG800" s="98"/>
      <c r="EH800" s="98"/>
      <c r="EI800" s="98"/>
      <c r="EJ800" s="98"/>
      <c r="EK800" s="98"/>
      <c r="EL800" s="98"/>
      <c r="EM800" s="98"/>
      <c r="EN800" s="98"/>
      <c r="EO800" s="98"/>
      <c r="EP800" s="98"/>
      <c r="EQ800" s="98"/>
      <c r="ER800" s="98"/>
      <c r="ES800" s="98"/>
      <c r="ET800" s="98"/>
      <c r="EU800" s="98"/>
      <c r="EV800" s="98"/>
      <c r="EW800" s="98"/>
      <c r="EX800" s="98"/>
      <c r="EY800" s="98"/>
      <c r="EZ800" s="98"/>
      <c r="FA800" s="98"/>
      <c r="FB800" s="98"/>
      <c r="FC800" s="98"/>
      <c r="FD800" s="98"/>
      <c r="FE800" s="98"/>
      <c r="FF800" s="98"/>
      <c r="FG800" s="98"/>
      <c r="FH800" s="98"/>
      <c r="FI800" s="98"/>
      <c r="FJ800" s="98"/>
      <c r="FK800" s="98"/>
      <c r="FL800" s="98"/>
      <c r="FM800" s="98"/>
      <c r="FN800" s="98"/>
      <c r="FO800" s="98"/>
      <c r="FP800" s="98"/>
      <c r="FQ800" s="98"/>
      <c r="FR800" s="98"/>
      <c r="FS800" s="98"/>
      <c r="FT800" s="98"/>
      <c r="FU800" s="98"/>
      <c r="FV800" s="98"/>
      <c r="FW800" s="98"/>
      <c r="FX800" s="98"/>
      <c r="FY800" s="98"/>
      <c r="FZ800" s="98"/>
      <c r="GA800" s="98"/>
      <c r="GB800" s="98"/>
      <c r="GC800" s="98"/>
      <c r="GD800" s="98"/>
      <c r="GE800" s="98"/>
      <c r="GF800" s="98"/>
      <c r="GG800" s="98"/>
      <c r="GH800" s="98"/>
      <c r="GI800" s="98"/>
      <c r="GJ800" s="98"/>
      <c r="GK800" s="98"/>
      <c r="GL800" s="98"/>
      <c r="GM800" s="98"/>
      <c r="GN800" s="98"/>
      <c r="GO800" s="98"/>
      <c r="GP800" s="98"/>
      <c r="GQ800" s="98"/>
      <c r="GR800" s="98"/>
      <c r="GS800" s="98"/>
      <c r="GT800" s="98"/>
      <c r="GU800" s="98"/>
      <c r="GV800" s="98"/>
      <c r="GW800" s="98"/>
      <c r="GX800" s="98"/>
      <c r="GY800" s="98"/>
      <c r="GZ800" s="98"/>
      <c r="HA800" s="98"/>
      <c r="HB800" s="98"/>
      <c r="HC800" s="98"/>
      <c r="HD800" s="98"/>
      <c r="HE800" s="98"/>
      <c r="HF800" s="98"/>
      <c r="HG800" s="98"/>
      <c r="HH800" s="98"/>
      <c r="HI800" s="98"/>
      <c r="HJ800" s="98"/>
      <c r="HK800" s="98"/>
      <c r="HL800" s="98"/>
      <c r="HM800" s="98"/>
      <c r="HN800" s="98"/>
      <c r="HO800" s="98"/>
      <c r="HP800" s="98"/>
      <c r="HQ800" s="98"/>
      <c r="HR800" s="98"/>
      <c r="HS800" s="98"/>
      <c r="HT800" s="98"/>
    </row>
    <row r="801" spans="1:5" ht="15.75" thickBot="1">
      <c r="A801" s="190" t="s">
        <v>1259</v>
      </c>
      <c r="B801" s="183" t="s">
        <v>1260</v>
      </c>
      <c r="C801" s="172"/>
      <c r="D801" s="173"/>
      <c r="E801" s="174"/>
    </row>
    <row r="802" spans="1:5" ht="15">
      <c r="A802" s="4" t="s">
        <v>1261</v>
      </c>
      <c r="B802" s="229" t="s">
        <v>2149</v>
      </c>
      <c r="C802" s="5">
        <v>132.79</v>
      </c>
      <c r="D802" s="25">
        <v>193.87</v>
      </c>
      <c r="E802" s="26">
        <v>159.35</v>
      </c>
    </row>
    <row r="803" spans="1:5" ht="15">
      <c r="A803" s="6" t="s">
        <v>1262</v>
      </c>
      <c r="B803" s="7" t="s">
        <v>2150</v>
      </c>
      <c r="C803" s="8">
        <v>306</v>
      </c>
      <c r="D803" s="27">
        <v>0</v>
      </c>
      <c r="E803" s="28">
        <v>0</v>
      </c>
    </row>
    <row r="804" spans="1:5" ht="15">
      <c r="A804" s="6" t="s">
        <v>1263</v>
      </c>
      <c r="B804" s="7" t="s">
        <v>2151</v>
      </c>
      <c r="C804" s="8">
        <v>2102.8</v>
      </c>
      <c r="D804" s="27">
        <v>0</v>
      </c>
      <c r="E804" s="28">
        <v>0</v>
      </c>
    </row>
    <row r="805" spans="1:5" ht="15">
      <c r="A805" s="6" t="s">
        <v>1264</v>
      </c>
      <c r="B805" s="7" t="s">
        <v>2152</v>
      </c>
      <c r="C805" s="8">
        <v>190.4</v>
      </c>
      <c r="D805" s="27">
        <v>0</v>
      </c>
      <c r="E805" s="28">
        <v>0</v>
      </c>
    </row>
    <row r="806" spans="1:5" ht="15">
      <c r="A806" s="6" t="s">
        <v>1265</v>
      </c>
      <c r="B806" s="7" t="s">
        <v>2153</v>
      </c>
      <c r="C806" s="8">
        <v>190.4</v>
      </c>
      <c r="D806" s="27">
        <v>0</v>
      </c>
      <c r="E806" s="28">
        <v>0</v>
      </c>
    </row>
    <row r="807" spans="1:5" ht="15">
      <c r="A807" s="6" t="s">
        <v>1266</v>
      </c>
      <c r="B807" s="7" t="s">
        <v>1267</v>
      </c>
      <c r="C807" s="8">
        <v>217</v>
      </c>
      <c r="D807" s="27">
        <v>0</v>
      </c>
      <c r="E807" s="28">
        <v>0</v>
      </c>
    </row>
    <row r="808" spans="1:5" ht="15">
      <c r="A808" s="6" t="s">
        <v>1268</v>
      </c>
      <c r="B808" s="7" t="s">
        <v>1269</v>
      </c>
      <c r="C808" s="8">
        <v>190.4</v>
      </c>
      <c r="D808" s="27">
        <v>0</v>
      </c>
      <c r="E808" s="28">
        <v>0</v>
      </c>
    </row>
    <row r="809" spans="1:5" ht="15">
      <c r="A809" s="6" t="s">
        <v>1270</v>
      </c>
      <c r="B809" s="7" t="s">
        <v>2154</v>
      </c>
      <c r="C809" s="8">
        <v>287</v>
      </c>
      <c r="D809" s="27">
        <v>0</v>
      </c>
      <c r="E809" s="28">
        <v>0</v>
      </c>
    </row>
    <row r="810" spans="1:5" ht="15">
      <c r="A810" s="6" t="s">
        <v>1271</v>
      </c>
      <c r="B810" s="7" t="s">
        <v>2155</v>
      </c>
      <c r="C810" s="8">
        <v>287</v>
      </c>
      <c r="D810" s="27">
        <v>0</v>
      </c>
      <c r="E810" s="28">
        <v>0</v>
      </c>
    </row>
    <row r="811" spans="1:5" ht="15">
      <c r="A811" s="6" t="s">
        <v>1272</v>
      </c>
      <c r="B811" s="7" t="s">
        <v>2156</v>
      </c>
      <c r="C811" s="8">
        <v>287</v>
      </c>
      <c r="D811" s="27">
        <v>0</v>
      </c>
      <c r="E811" s="28">
        <v>0</v>
      </c>
    </row>
    <row r="812" spans="1:5" ht="15">
      <c r="A812" s="6" t="s">
        <v>1273</v>
      </c>
      <c r="B812" s="7" t="s">
        <v>2157</v>
      </c>
      <c r="C812" s="8">
        <v>475</v>
      </c>
      <c r="D812" s="27">
        <v>0</v>
      </c>
      <c r="E812" s="28">
        <v>0</v>
      </c>
    </row>
    <row r="813" spans="1:5" ht="15">
      <c r="A813" s="6" t="s">
        <v>1274</v>
      </c>
      <c r="B813" s="7" t="s">
        <v>1275</v>
      </c>
      <c r="C813" s="8">
        <v>610.4</v>
      </c>
      <c r="D813" s="27">
        <v>0</v>
      </c>
      <c r="E813" s="28">
        <v>0</v>
      </c>
    </row>
    <row r="814" spans="1:5" ht="15">
      <c r="A814" s="6" t="s">
        <v>1276</v>
      </c>
      <c r="B814" s="7" t="s">
        <v>1277</v>
      </c>
      <c r="C814" s="8">
        <v>1447.6</v>
      </c>
      <c r="D814" s="27">
        <v>0</v>
      </c>
      <c r="E814" s="28">
        <v>0</v>
      </c>
    </row>
    <row r="815" spans="1:5" ht="15">
      <c r="A815" s="6" t="s">
        <v>1278</v>
      </c>
      <c r="B815" s="7" t="s">
        <v>2158</v>
      </c>
      <c r="C815" s="8">
        <v>499.8</v>
      </c>
      <c r="D815" s="27">
        <v>0</v>
      </c>
      <c r="E815" s="28">
        <v>0</v>
      </c>
    </row>
    <row r="816" spans="1:5" ht="15">
      <c r="A816" s="6" t="s">
        <v>1279</v>
      </c>
      <c r="B816" s="7" t="s">
        <v>2159</v>
      </c>
      <c r="C816" s="8">
        <v>594.91</v>
      </c>
      <c r="D816" s="27">
        <v>0</v>
      </c>
      <c r="E816" s="28">
        <v>0</v>
      </c>
    </row>
    <row r="817" spans="1:5" ht="15">
      <c r="A817" s="6" t="s">
        <v>1280</v>
      </c>
      <c r="B817" s="7" t="s">
        <v>2160</v>
      </c>
      <c r="C817" s="15">
        <v>985.3</v>
      </c>
      <c r="D817" s="27">
        <v>0</v>
      </c>
      <c r="E817" s="28">
        <v>0</v>
      </c>
    </row>
    <row r="818" spans="1:5" ht="15">
      <c r="A818" s="6" t="s">
        <v>1281</v>
      </c>
      <c r="B818" s="7" t="s">
        <v>1282</v>
      </c>
      <c r="C818" s="15">
        <v>226.8</v>
      </c>
      <c r="D818" s="27">
        <v>0</v>
      </c>
      <c r="E818" s="28">
        <v>0</v>
      </c>
    </row>
    <row r="819" spans="1:5" ht="15">
      <c r="A819" s="6" t="s">
        <v>1283</v>
      </c>
      <c r="B819" s="7" t="s">
        <v>1284</v>
      </c>
      <c r="C819" s="15">
        <v>809.2</v>
      </c>
      <c r="D819" s="27">
        <v>1181.43</v>
      </c>
      <c r="E819" s="28">
        <v>971.04</v>
      </c>
    </row>
    <row r="820" spans="1:5" ht="15">
      <c r="A820" s="6" t="s">
        <v>1285</v>
      </c>
      <c r="B820" s="7" t="s">
        <v>1286</v>
      </c>
      <c r="C820" s="15">
        <v>441</v>
      </c>
      <c r="D820" s="27">
        <v>643.86</v>
      </c>
      <c r="E820" s="28">
        <v>529.2</v>
      </c>
    </row>
    <row r="821" spans="1:5" ht="15">
      <c r="A821" s="6" t="s">
        <v>1287</v>
      </c>
      <c r="B821" s="7" t="s">
        <v>1288</v>
      </c>
      <c r="C821" s="15">
        <v>441</v>
      </c>
      <c r="D821" s="27">
        <v>643.86</v>
      </c>
      <c r="E821" s="28">
        <v>529.2</v>
      </c>
    </row>
    <row r="822" spans="1:5" ht="15">
      <c r="A822" s="6" t="s">
        <v>1289</v>
      </c>
      <c r="B822" s="7" t="s">
        <v>2161</v>
      </c>
      <c r="C822" s="15">
        <v>224</v>
      </c>
      <c r="D822" s="27">
        <v>327.04</v>
      </c>
      <c r="E822" s="28">
        <v>268.8</v>
      </c>
    </row>
    <row r="823" spans="1:5" ht="15">
      <c r="A823" s="6" t="s">
        <v>1290</v>
      </c>
      <c r="B823" s="7" t="s">
        <v>2162</v>
      </c>
      <c r="C823" s="15">
        <v>126.79</v>
      </c>
      <c r="D823" s="27">
        <v>185.11</v>
      </c>
      <c r="E823" s="28">
        <v>152.15</v>
      </c>
    </row>
    <row r="824" spans="1:5" ht="15">
      <c r="A824" s="6" t="s">
        <v>1291</v>
      </c>
      <c r="B824" s="7" t="s">
        <v>1292</v>
      </c>
      <c r="C824" s="15">
        <v>218.4</v>
      </c>
      <c r="D824" s="27">
        <v>318.86</v>
      </c>
      <c r="E824" s="28">
        <v>262.08</v>
      </c>
    </row>
    <row r="825" spans="1:5" ht="15">
      <c r="A825" s="6" t="s">
        <v>1293</v>
      </c>
      <c r="B825" s="7" t="s">
        <v>1294</v>
      </c>
      <c r="C825" s="15">
        <v>803.6</v>
      </c>
      <c r="D825" s="27">
        <v>1173.26</v>
      </c>
      <c r="E825" s="28">
        <v>964.32</v>
      </c>
    </row>
    <row r="826" spans="1:5" ht="15">
      <c r="A826" s="6" t="s">
        <v>1295</v>
      </c>
      <c r="B826" s="7" t="s">
        <v>1296</v>
      </c>
      <c r="C826" s="15">
        <v>555.8</v>
      </c>
      <c r="D826" s="27">
        <v>811.47</v>
      </c>
      <c r="E826" s="28">
        <v>666.96</v>
      </c>
    </row>
    <row r="827" spans="1:5" ht="15">
      <c r="A827" s="6" t="s">
        <v>1297</v>
      </c>
      <c r="B827" s="7" t="s">
        <v>1298</v>
      </c>
      <c r="C827" s="15">
        <v>249.37</v>
      </c>
      <c r="D827" s="27">
        <v>364.08</v>
      </c>
      <c r="E827" s="28">
        <v>299.24</v>
      </c>
    </row>
    <row r="828" spans="1:5" ht="15">
      <c r="A828" s="6" t="s">
        <v>1299</v>
      </c>
      <c r="B828" s="7" t="s">
        <v>1300</v>
      </c>
      <c r="C828" s="15">
        <v>249.37</v>
      </c>
      <c r="D828" s="27">
        <v>364.08</v>
      </c>
      <c r="E828" s="28">
        <v>299.24</v>
      </c>
    </row>
    <row r="829" spans="1:5" ht="15">
      <c r="A829" s="6" t="s">
        <v>1301</v>
      </c>
      <c r="B829" s="7" t="s">
        <v>1302</v>
      </c>
      <c r="C829" s="15">
        <v>249.37</v>
      </c>
      <c r="D829" s="27">
        <v>364.08</v>
      </c>
      <c r="E829" s="28">
        <v>299.24</v>
      </c>
    </row>
    <row r="830" spans="1:5" ht="15">
      <c r="A830" s="6" t="s">
        <v>1303</v>
      </c>
      <c r="B830" s="7" t="s">
        <v>2163</v>
      </c>
      <c r="C830" s="15">
        <v>249.37</v>
      </c>
      <c r="D830" s="27">
        <v>364.08</v>
      </c>
      <c r="E830" s="28">
        <v>299.24</v>
      </c>
    </row>
    <row r="831" spans="1:5" ht="15">
      <c r="A831" s="6" t="s">
        <v>1304</v>
      </c>
      <c r="B831" s="7" t="s">
        <v>1305</v>
      </c>
      <c r="C831" s="15">
        <v>249.37</v>
      </c>
      <c r="D831" s="27">
        <v>364.08</v>
      </c>
      <c r="E831" s="28">
        <v>299.24</v>
      </c>
    </row>
    <row r="832" spans="1:5" ht="15">
      <c r="A832" s="6" t="s">
        <v>1306</v>
      </c>
      <c r="B832" s="7" t="s">
        <v>1307</v>
      </c>
      <c r="C832" s="15">
        <v>636.91</v>
      </c>
      <c r="D832" s="27">
        <v>929.89</v>
      </c>
      <c r="E832" s="28">
        <v>764.29</v>
      </c>
    </row>
    <row r="833" spans="1:5" ht="15">
      <c r="A833" s="6" t="s">
        <v>1308</v>
      </c>
      <c r="B833" s="7" t="s">
        <v>1309</v>
      </c>
      <c r="C833" s="15">
        <v>411.6</v>
      </c>
      <c r="D833" s="27">
        <v>600.94</v>
      </c>
      <c r="E833" s="28">
        <v>493.92</v>
      </c>
    </row>
    <row r="834" spans="1:5" ht="15">
      <c r="A834" s="6" t="s">
        <v>1310</v>
      </c>
      <c r="B834" s="7" t="s">
        <v>1311</v>
      </c>
      <c r="C834" s="15">
        <v>670.6</v>
      </c>
      <c r="D834" s="27">
        <v>979.08</v>
      </c>
      <c r="E834" s="28">
        <v>804.72</v>
      </c>
    </row>
    <row r="835" spans="1:5" ht="15">
      <c r="A835" s="6" t="s">
        <v>1312</v>
      </c>
      <c r="B835" s="7" t="s">
        <v>1313</v>
      </c>
      <c r="C835" s="8">
        <v>636.91</v>
      </c>
      <c r="D835" s="27">
        <v>0</v>
      </c>
      <c r="E835" s="28">
        <v>0</v>
      </c>
    </row>
    <row r="836" spans="1:5" ht="15">
      <c r="A836" s="6" t="s">
        <v>1314</v>
      </c>
      <c r="B836" s="7" t="s">
        <v>1315</v>
      </c>
      <c r="C836" s="8">
        <v>636.91</v>
      </c>
      <c r="D836" s="27">
        <v>0</v>
      </c>
      <c r="E836" s="28">
        <v>0</v>
      </c>
    </row>
    <row r="837" spans="1:5" ht="15">
      <c r="A837" s="6" t="s">
        <v>1316</v>
      </c>
      <c r="B837" s="7" t="s">
        <v>1317</v>
      </c>
      <c r="C837" s="8">
        <v>433.79</v>
      </c>
      <c r="D837" s="27">
        <v>0</v>
      </c>
      <c r="E837" s="28">
        <v>0</v>
      </c>
    </row>
    <row r="838" spans="1:5" ht="15">
      <c r="A838" s="6" t="s">
        <v>1318</v>
      </c>
      <c r="B838" s="7" t="s">
        <v>1319</v>
      </c>
      <c r="C838" s="8">
        <v>443.8</v>
      </c>
      <c r="D838" s="27">
        <v>0</v>
      </c>
      <c r="E838" s="28">
        <v>0</v>
      </c>
    </row>
    <row r="839" spans="1:5" ht="15">
      <c r="A839" s="6" t="s">
        <v>1320</v>
      </c>
      <c r="B839" s="7" t="s">
        <v>2164</v>
      </c>
      <c r="C839" s="8">
        <v>618.91</v>
      </c>
      <c r="D839" s="27">
        <v>0</v>
      </c>
      <c r="E839" s="28">
        <v>0</v>
      </c>
    </row>
    <row r="840" spans="1:5" ht="15">
      <c r="A840" s="6" t="s">
        <v>1321</v>
      </c>
      <c r="B840" s="7" t="s">
        <v>1322</v>
      </c>
      <c r="C840" s="8">
        <v>448</v>
      </c>
      <c r="D840" s="27">
        <v>0</v>
      </c>
      <c r="E840" s="28">
        <v>0</v>
      </c>
    </row>
    <row r="841" spans="1:5" ht="15">
      <c r="A841" s="6" t="s">
        <v>1323</v>
      </c>
      <c r="B841" s="7" t="s">
        <v>1324</v>
      </c>
      <c r="C841" s="8">
        <v>498.91</v>
      </c>
      <c r="D841" s="27">
        <v>0</v>
      </c>
      <c r="E841" s="28">
        <v>0</v>
      </c>
    </row>
    <row r="842" spans="1:5" ht="15">
      <c r="A842" s="6" t="s">
        <v>1325</v>
      </c>
      <c r="B842" s="7" t="s">
        <v>2165</v>
      </c>
      <c r="C842" s="8">
        <v>748.91</v>
      </c>
      <c r="D842" s="27">
        <v>0</v>
      </c>
      <c r="E842" s="28">
        <v>0</v>
      </c>
    </row>
    <row r="843" spans="1:5" ht="15">
      <c r="A843" s="6" t="s">
        <v>1326</v>
      </c>
      <c r="B843" s="7" t="s">
        <v>1327</v>
      </c>
      <c r="C843" s="8">
        <v>607.6</v>
      </c>
      <c r="D843" s="27">
        <v>887.1</v>
      </c>
      <c r="E843" s="28">
        <v>729.12</v>
      </c>
    </row>
    <row r="844" spans="1:5" ht="15">
      <c r="A844" s="6" t="s">
        <v>1328</v>
      </c>
      <c r="B844" s="7" t="s">
        <v>1329</v>
      </c>
      <c r="C844" s="15">
        <v>965</v>
      </c>
      <c r="D844" s="27">
        <v>0</v>
      </c>
      <c r="E844" s="28">
        <v>0</v>
      </c>
    </row>
    <row r="845" spans="1:5" ht="15">
      <c r="A845" s="6" t="s">
        <v>1330</v>
      </c>
      <c r="B845" s="7" t="s">
        <v>2166</v>
      </c>
      <c r="C845" s="15">
        <v>248.41</v>
      </c>
      <c r="D845" s="27">
        <v>0</v>
      </c>
      <c r="E845" s="28">
        <v>0</v>
      </c>
    </row>
    <row r="846" spans="1:5" ht="15">
      <c r="A846" s="6" t="s">
        <v>1331</v>
      </c>
      <c r="B846" s="7" t="s">
        <v>2167</v>
      </c>
      <c r="C846" s="8">
        <v>365.3</v>
      </c>
      <c r="D846" s="27">
        <v>0</v>
      </c>
      <c r="E846" s="28">
        <v>0</v>
      </c>
    </row>
    <row r="847" spans="1:5" ht="15">
      <c r="A847" s="6" t="s">
        <v>1332</v>
      </c>
      <c r="B847" s="7" t="s">
        <v>2168</v>
      </c>
      <c r="C847" s="8">
        <v>145.91</v>
      </c>
      <c r="D847" s="27">
        <v>0</v>
      </c>
      <c r="E847" s="28">
        <v>0</v>
      </c>
    </row>
    <row r="848" spans="1:5" ht="15">
      <c r="A848" s="6" t="s">
        <v>1333</v>
      </c>
      <c r="B848" s="7" t="s">
        <v>2169</v>
      </c>
      <c r="C848" s="8">
        <v>145.91</v>
      </c>
      <c r="D848" s="27">
        <v>0</v>
      </c>
      <c r="E848" s="28">
        <v>0</v>
      </c>
    </row>
    <row r="849" spans="1:5" ht="15">
      <c r="A849" s="6" t="s">
        <v>1334</v>
      </c>
      <c r="B849" s="7" t="s">
        <v>2170</v>
      </c>
      <c r="C849" s="8">
        <v>142.91</v>
      </c>
      <c r="D849" s="27">
        <v>0</v>
      </c>
      <c r="E849" s="28">
        <v>0</v>
      </c>
    </row>
    <row r="850" spans="1:5" ht="15">
      <c r="A850" s="6" t="s">
        <v>1335</v>
      </c>
      <c r="B850" s="7" t="s">
        <v>2171</v>
      </c>
      <c r="C850" s="8">
        <v>142.91</v>
      </c>
      <c r="D850" s="27">
        <v>0</v>
      </c>
      <c r="E850" s="28">
        <v>0</v>
      </c>
    </row>
    <row r="851" spans="1:5" ht="15">
      <c r="A851" s="6" t="s">
        <v>1336</v>
      </c>
      <c r="B851" s="7" t="s">
        <v>2172</v>
      </c>
      <c r="C851" s="8">
        <v>1471.91</v>
      </c>
      <c r="D851" s="27">
        <v>0</v>
      </c>
      <c r="E851" s="28">
        <v>0</v>
      </c>
    </row>
    <row r="852" spans="1:5" ht="15">
      <c r="A852" s="6" t="s">
        <v>1337</v>
      </c>
      <c r="B852" s="7" t="s">
        <v>1338</v>
      </c>
      <c r="C852" s="8">
        <v>348.91</v>
      </c>
      <c r="D852" s="27">
        <v>0</v>
      </c>
      <c r="E852" s="28">
        <v>0</v>
      </c>
    </row>
    <row r="853" spans="1:5" ht="15">
      <c r="A853" s="6" t="s">
        <v>1339</v>
      </c>
      <c r="B853" s="7" t="s">
        <v>1340</v>
      </c>
      <c r="C853" s="8">
        <v>368.91</v>
      </c>
      <c r="D853" s="27">
        <v>0</v>
      </c>
      <c r="E853" s="28">
        <v>0</v>
      </c>
    </row>
    <row r="854" spans="1:5" ht="15">
      <c r="A854" s="6" t="s">
        <v>1341</v>
      </c>
      <c r="B854" s="7" t="s">
        <v>2173</v>
      </c>
      <c r="C854" s="8">
        <v>145.91</v>
      </c>
      <c r="D854" s="27">
        <v>0</v>
      </c>
      <c r="E854" s="28">
        <v>0</v>
      </c>
    </row>
    <row r="855" spans="1:5" ht="15">
      <c r="A855" s="6" t="s">
        <v>1342</v>
      </c>
      <c r="B855" s="7" t="s">
        <v>2174</v>
      </c>
      <c r="C855" s="8">
        <v>446.6</v>
      </c>
      <c r="D855" s="27">
        <v>0</v>
      </c>
      <c r="E855" s="28">
        <v>0</v>
      </c>
    </row>
    <row r="856" spans="1:5" ht="15">
      <c r="A856" s="6" t="s">
        <v>1343</v>
      </c>
      <c r="B856" s="7" t="s">
        <v>2175</v>
      </c>
      <c r="C856" s="8">
        <v>446.6</v>
      </c>
      <c r="D856" s="27">
        <v>0</v>
      </c>
      <c r="E856" s="28">
        <v>0</v>
      </c>
    </row>
    <row r="857" spans="1:5" ht="15">
      <c r="A857" s="6" t="s">
        <v>1344</v>
      </c>
      <c r="B857" s="7" t="s">
        <v>2176</v>
      </c>
      <c r="C857" s="8">
        <v>446.6</v>
      </c>
      <c r="D857" s="27">
        <v>0</v>
      </c>
      <c r="E857" s="28">
        <v>0</v>
      </c>
    </row>
    <row r="858" spans="1:5" ht="15">
      <c r="A858" s="6" t="s">
        <v>1345</v>
      </c>
      <c r="B858" s="7" t="s">
        <v>1346</v>
      </c>
      <c r="C858" s="8">
        <v>1241.8</v>
      </c>
      <c r="D858" s="27">
        <v>0</v>
      </c>
      <c r="E858" s="28">
        <v>0</v>
      </c>
    </row>
    <row r="859" spans="1:5" ht="15">
      <c r="A859" s="6" t="s">
        <v>1347</v>
      </c>
      <c r="B859" s="7" t="s">
        <v>2177</v>
      </c>
      <c r="C859" s="8">
        <v>348.91</v>
      </c>
      <c r="D859" s="27">
        <v>0</v>
      </c>
      <c r="E859" s="28">
        <v>0</v>
      </c>
    </row>
    <row r="860" spans="1:5" ht="15">
      <c r="A860" s="6" t="s">
        <v>1348</v>
      </c>
      <c r="B860" s="7" t="s">
        <v>2178</v>
      </c>
      <c r="C860" s="8">
        <v>607.6</v>
      </c>
      <c r="D860" s="27">
        <v>887.1</v>
      </c>
      <c r="E860" s="28">
        <v>729.12</v>
      </c>
    </row>
    <row r="861" spans="1:5" ht="15">
      <c r="A861" s="6" t="s">
        <v>1349</v>
      </c>
      <c r="B861" s="7" t="s">
        <v>2179</v>
      </c>
      <c r="C861" s="8">
        <v>369</v>
      </c>
      <c r="D861" s="27">
        <v>538.74</v>
      </c>
      <c r="E861" s="28">
        <v>442.8</v>
      </c>
    </row>
    <row r="862" spans="1:5" ht="15">
      <c r="A862" s="6" t="s">
        <v>1350</v>
      </c>
      <c r="B862" s="7" t="s">
        <v>1351</v>
      </c>
      <c r="C862" s="8">
        <v>548.91</v>
      </c>
      <c r="D862" s="27">
        <v>0</v>
      </c>
      <c r="E862" s="28">
        <v>0</v>
      </c>
    </row>
    <row r="863" spans="1:5" ht="15">
      <c r="A863" s="6" t="s">
        <v>1352</v>
      </c>
      <c r="B863" s="7" t="s">
        <v>2180</v>
      </c>
      <c r="C863" s="8">
        <v>498.91</v>
      </c>
      <c r="D863" s="27">
        <v>0</v>
      </c>
      <c r="E863" s="28">
        <v>0</v>
      </c>
    </row>
    <row r="864" spans="1:5" ht="15">
      <c r="A864" s="6" t="s">
        <v>1353</v>
      </c>
      <c r="B864" s="7" t="s">
        <v>2181</v>
      </c>
      <c r="C864" s="8">
        <v>448.91</v>
      </c>
      <c r="D864" s="27">
        <v>0</v>
      </c>
      <c r="E864" s="28">
        <v>0</v>
      </c>
    </row>
    <row r="865" spans="1:5" ht="15">
      <c r="A865" s="6" t="s">
        <v>1354</v>
      </c>
      <c r="B865" s="7" t="s">
        <v>2182</v>
      </c>
      <c r="C865" s="8">
        <v>525.3</v>
      </c>
      <c r="D865" s="27">
        <v>0</v>
      </c>
      <c r="E865" s="28">
        <v>0</v>
      </c>
    </row>
    <row r="866" spans="1:5" ht="15">
      <c r="A866" s="6" t="s">
        <v>1355</v>
      </c>
      <c r="B866" s="7" t="s">
        <v>2183</v>
      </c>
      <c r="C866" s="8">
        <v>265.49</v>
      </c>
      <c r="D866" s="27">
        <v>387.62</v>
      </c>
      <c r="E866" s="28">
        <v>318.59</v>
      </c>
    </row>
    <row r="867" spans="1:5" ht="15">
      <c r="A867" s="6" t="s">
        <v>1356</v>
      </c>
      <c r="B867" s="7" t="s">
        <v>1357</v>
      </c>
      <c r="C867" s="8">
        <v>96.6</v>
      </c>
      <c r="D867" s="27">
        <v>141.04</v>
      </c>
      <c r="E867" s="28">
        <v>115.92</v>
      </c>
    </row>
    <row r="868" spans="1:5" ht="15">
      <c r="A868" s="6" t="s">
        <v>1358</v>
      </c>
      <c r="B868" s="7" t="s">
        <v>2184</v>
      </c>
      <c r="C868" s="8">
        <v>177.8</v>
      </c>
      <c r="D868" s="27">
        <v>259.59</v>
      </c>
      <c r="E868" s="28">
        <v>213.36</v>
      </c>
    </row>
    <row r="869" spans="1:5" ht="15">
      <c r="A869" s="6" t="s">
        <v>1359</v>
      </c>
      <c r="B869" s="7" t="s">
        <v>1360</v>
      </c>
      <c r="C869" s="8">
        <v>187.6</v>
      </c>
      <c r="D869" s="27">
        <v>273.9</v>
      </c>
      <c r="E869" s="28">
        <v>225.12</v>
      </c>
    </row>
    <row r="870" spans="1:5" ht="15">
      <c r="A870" s="6" t="s">
        <v>1361</v>
      </c>
      <c r="B870" s="7" t="s">
        <v>2185</v>
      </c>
      <c r="C870" s="8">
        <v>195.56</v>
      </c>
      <c r="D870" s="27">
        <v>285.52</v>
      </c>
      <c r="E870" s="28">
        <v>234.67</v>
      </c>
    </row>
    <row r="871" spans="1:5" ht="15">
      <c r="A871" s="6" t="s">
        <v>1362</v>
      </c>
      <c r="B871" s="7" t="s">
        <v>1363</v>
      </c>
      <c r="C871" s="8">
        <v>578.91</v>
      </c>
      <c r="D871" s="27">
        <v>0</v>
      </c>
      <c r="E871" s="28">
        <v>0</v>
      </c>
    </row>
    <row r="872" spans="1:5" ht="15">
      <c r="A872" s="6" t="s">
        <v>1364</v>
      </c>
      <c r="B872" s="7" t="s">
        <v>2186</v>
      </c>
      <c r="C872" s="8">
        <v>148.91</v>
      </c>
      <c r="D872" s="27">
        <v>0</v>
      </c>
      <c r="E872" s="28">
        <v>0</v>
      </c>
    </row>
    <row r="873" spans="1:5" ht="15">
      <c r="A873" s="6" t="s">
        <v>1365</v>
      </c>
      <c r="B873" s="7" t="s">
        <v>2187</v>
      </c>
      <c r="C873" s="8">
        <v>148.91</v>
      </c>
      <c r="D873" s="27">
        <v>0</v>
      </c>
      <c r="E873" s="28">
        <v>0</v>
      </c>
    </row>
    <row r="874" spans="1:5" ht="15">
      <c r="A874" s="6" t="s">
        <v>1366</v>
      </c>
      <c r="B874" s="7" t="s">
        <v>1367</v>
      </c>
      <c r="C874" s="8">
        <v>148.91</v>
      </c>
      <c r="D874" s="27">
        <v>0</v>
      </c>
      <c r="E874" s="28">
        <v>0</v>
      </c>
    </row>
    <row r="875" spans="1:5" ht="15">
      <c r="A875" s="6" t="s">
        <v>1368</v>
      </c>
      <c r="B875" s="7" t="s">
        <v>1369</v>
      </c>
      <c r="C875" s="8">
        <v>148.91</v>
      </c>
      <c r="D875" s="27">
        <v>0</v>
      </c>
      <c r="E875" s="28">
        <v>0</v>
      </c>
    </row>
    <row r="876" spans="1:5" ht="15">
      <c r="A876" s="6" t="s">
        <v>1370</v>
      </c>
      <c r="B876" s="7" t="s">
        <v>2188</v>
      </c>
      <c r="C876" s="8">
        <v>142.91</v>
      </c>
      <c r="D876" s="27">
        <v>0</v>
      </c>
      <c r="E876" s="28">
        <v>0</v>
      </c>
    </row>
    <row r="877" spans="1:5" ht="15">
      <c r="A877" s="6" t="s">
        <v>1371</v>
      </c>
      <c r="B877" s="7" t="s">
        <v>1372</v>
      </c>
      <c r="C877" s="8">
        <v>148.91</v>
      </c>
      <c r="D877" s="27">
        <v>0</v>
      </c>
      <c r="E877" s="28">
        <v>0</v>
      </c>
    </row>
    <row r="878" spans="1:5" ht="15">
      <c r="A878" s="6" t="s">
        <v>1373</v>
      </c>
      <c r="B878" s="7" t="s">
        <v>2189</v>
      </c>
      <c r="C878" s="8">
        <v>392</v>
      </c>
      <c r="D878" s="27">
        <v>0</v>
      </c>
      <c r="E878" s="28">
        <v>0</v>
      </c>
    </row>
    <row r="879" spans="1:5" ht="15">
      <c r="A879" s="6" t="s">
        <v>1374</v>
      </c>
      <c r="B879" s="7" t="s">
        <v>2190</v>
      </c>
      <c r="C879" s="8">
        <v>318.91</v>
      </c>
      <c r="D879" s="27">
        <v>0</v>
      </c>
      <c r="E879" s="28">
        <v>0</v>
      </c>
    </row>
    <row r="880" spans="1:5" ht="15">
      <c r="A880" s="6" t="s">
        <v>1375</v>
      </c>
      <c r="B880" s="7" t="s">
        <v>2191</v>
      </c>
      <c r="C880" s="8">
        <v>258.91</v>
      </c>
      <c r="D880" s="27">
        <v>0</v>
      </c>
      <c r="E880" s="28">
        <v>0</v>
      </c>
    </row>
    <row r="881" spans="1:5" ht="15">
      <c r="A881" s="6" t="s">
        <v>1376</v>
      </c>
      <c r="B881" s="7" t="s">
        <v>2192</v>
      </c>
      <c r="C881" s="8">
        <v>141.91</v>
      </c>
      <c r="D881" s="27">
        <v>0</v>
      </c>
      <c r="E881" s="28">
        <v>0</v>
      </c>
    </row>
    <row r="882" spans="1:5" ht="15">
      <c r="A882" s="59" t="s">
        <v>1377</v>
      </c>
      <c r="B882" s="7" t="s">
        <v>2193</v>
      </c>
      <c r="C882" s="8">
        <v>228.91</v>
      </c>
      <c r="D882" s="27">
        <v>0</v>
      </c>
      <c r="E882" s="28">
        <v>0</v>
      </c>
    </row>
    <row r="883" spans="1:5" ht="15">
      <c r="A883" s="6" t="s">
        <v>1378</v>
      </c>
      <c r="B883" s="7" t="s">
        <v>2194</v>
      </c>
      <c r="C883" s="8">
        <v>138.91</v>
      </c>
      <c r="D883" s="27">
        <v>202.81</v>
      </c>
      <c r="E883" s="28">
        <v>166.69</v>
      </c>
    </row>
    <row r="884" spans="1:5" ht="15">
      <c r="A884" s="6" t="s">
        <v>1379</v>
      </c>
      <c r="B884" s="7" t="s">
        <v>2195</v>
      </c>
      <c r="C884" s="8">
        <v>144.91</v>
      </c>
      <c r="D884" s="27">
        <v>0</v>
      </c>
      <c r="E884" s="28">
        <v>0</v>
      </c>
    </row>
    <row r="885" spans="1:5" ht="15">
      <c r="A885" s="6" t="s">
        <v>1380</v>
      </c>
      <c r="B885" s="7" t="s">
        <v>1381</v>
      </c>
      <c r="C885" s="8">
        <v>138.91</v>
      </c>
      <c r="D885" s="27">
        <v>0</v>
      </c>
      <c r="E885" s="28">
        <v>0</v>
      </c>
    </row>
    <row r="886" spans="1:5" ht="15">
      <c r="A886" s="6" t="s">
        <v>1382</v>
      </c>
      <c r="B886" s="7" t="s">
        <v>2196</v>
      </c>
      <c r="C886" s="8">
        <v>144.91</v>
      </c>
      <c r="D886" s="27">
        <v>0</v>
      </c>
      <c r="E886" s="28">
        <v>0</v>
      </c>
    </row>
    <row r="887" spans="1:5" ht="15">
      <c r="A887" s="6" t="s">
        <v>1383</v>
      </c>
      <c r="B887" s="7" t="s">
        <v>2197</v>
      </c>
      <c r="C887" s="8">
        <v>138.91</v>
      </c>
      <c r="D887" s="27">
        <v>0</v>
      </c>
      <c r="E887" s="28">
        <v>0</v>
      </c>
    </row>
    <row r="888" spans="1:5" ht="15">
      <c r="A888" s="6" t="s">
        <v>1384</v>
      </c>
      <c r="B888" s="7" t="s">
        <v>2198</v>
      </c>
      <c r="C888" s="8">
        <v>138.91</v>
      </c>
      <c r="D888" s="27">
        <v>0</v>
      </c>
      <c r="E888" s="28">
        <v>0</v>
      </c>
    </row>
    <row r="889" spans="1:5" ht="15">
      <c r="A889" s="6" t="s">
        <v>1385</v>
      </c>
      <c r="B889" s="7" t="s">
        <v>2199</v>
      </c>
      <c r="C889" s="8">
        <v>164.91</v>
      </c>
      <c r="D889" s="27">
        <v>0</v>
      </c>
      <c r="E889" s="28">
        <v>0</v>
      </c>
    </row>
    <row r="890" spans="1:5" ht="15">
      <c r="A890" s="6" t="s">
        <v>1386</v>
      </c>
      <c r="B890" s="7" t="s">
        <v>1387</v>
      </c>
      <c r="C890" s="8">
        <v>144.91</v>
      </c>
      <c r="D890" s="27">
        <v>0</v>
      </c>
      <c r="E890" s="28">
        <v>0</v>
      </c>
    </row>
    <row r="891" spans="1:5" ht="15">
      <c r="A891" s="6" t="s">
        <v>1388</v>
      </c>
      <c r="B891" s="7" t="s">
        <v>1389</v>
      </c>
      <c r="C891" s="8">
        <v>164.91</v>
      </c>
      <c r="D891" s="27">
        <v>0</v>
      </c>
      <c r="E891" s="28">
        <v>0</v>
      </c>
    </row>
    <row r="892" spans="1:5" ht="15">
      <c r="A892" s="6" t="s">
        <v>1390</v>
      </c>
      <c r="B892" s="7" t="s">
        <v>1391</v>
      </c>
      <c r="C892" s="8">
        <v>144.91</v>
      </c>
      <c r="D892" s="27">
        <v>0</v>
      </c>
      <c r="E892" s="28">
        <v>0</v>
      </c>
    </row>
    <row r="893" spans="1:5" ht="15">
      <c r="A893" s="6" t="s">
        <v>1392</v>
      </c>
      <c r="B893" s="7" t="s">
        <v>1393</v>
      </c>
      <c r="C893" s="8">
        <v>140.91</v>
      </c>
      <c r="D893" s="27">
        <v>0</v>
      </c>
      <c r="E893" s="28">
        <v>0</v>
      </c>
    </row>
    <row r="894" spans="1:5" ht="15">
      <c r="A894" s="6" t="s">
        <v>1394</v>
      </c>
      <c r="B894" s="7" t="s">
        <v>1395</v>
      </c>
      <c r="C894" s="8">
        <v>164.91</v>
      </c>
      <c r="D894" s="27">
        <v>0</v>
      </c>
      <c r="E894" s="28">
        <v>0</v>
      </c>
    </row>
    <row r="895" spans="1:5" ht="15">
      <c r="A895" s="6" t="s">
        <v>1396</v>
      </c>
      <c r="B895" s="7" t="s">
        <v>2200</v>
      </c>
      <c r="C895" s="8">
        <v>144.91</v>
      </c>
      <c r="D895" s="27">
        <v>0</v>
      </c>
      <c r="E895" s="28">
        <v>0</v>
      </c>
    </row>
    <row r="896" spans="1:5" ht="15">
      <c r="A896" s="6" t="s">
        <v>1397</v>
      </c>
      <c r="B896" s="7" t="s">
        <v>2201</v>
      </c>
      <c r="C896" s="8">
        <v>164.91</v>
      </c>
      <c r="D896" s="27">
        <v>0</v>
      </c>
      <c r="E896" s="28">
        <v>0</v>
      </c>
    </row>
    <row r="897" spans="1:5" ht="15">
      <c r="A897" s="6" t="s">
        <v>1398</v>
      </c>
      <c r="B897" s="7" t="s">
        <v>1399</v>
      </c>
      <c r="C897" s="8">
        <v>138.91</v>
      </c>
      <c r="D897" s="27">
        <v>0</v>
      </c>
      <c r="E897" s="28">
        <v>0</v>
      </c>
    </row>
    <row r="898" spans="1:5" ht="15">
      <c r="A898" s="6" t="s">
        <v>1400</v>
      </c>
      <c r="B898" s="7" t="s">
        <v>1401</v>
      </c>
      <c r="C898" s="8">
        <v>144.91</v>
      </c>
      <c r="D898" s="27">
        <v>0</v>
      </c>
      <c r="E898" s="28">
        <v>0</v>
      </c>
    </row>
    <row r="899" spans="1:5" ht="15">
      <c r="A899" s="6" t="s">
        <v>1402</v>
      </c>
      <c r="B899" s="7" t="s">
        <v>2202</v>
      </c>
      <c r="C899" s="8">
        <v>145.91</v>
      </c>
      <c r="D899" s="27">
        <v>0</v>
      </c>
      <c r="E899" s="28">
        <v>0</v>
      </c>
    </row>
    <row r="900" spans="1:5" ht="15">
      <c r="A900" s="6" t="s">
        <v>1403</v>
      </c>
      <c r="B900" s="7" t="s">
        <v>1404</v>
      </c>
      <c r="C900" s="8">
        <v>138.91</v>
      </c>
      <c r="D900" s="27">
        <v>0</v>
      </c>
      <c r="E900" s="28">
        <v>0</v>
      </c>
    </row>
    <row r="901" spans="1:5" ht="15">
      <c r="A901" s="6" t="s">
        <v>1405</v>
      </c>
      <c r="B901" s="7" t="s">
        <v>1406</v>
      </c>
      <c r="C901" s="8">
        <v>142.8</v>
      </c>
      <c r="D901" s="27">
        <v>0</v>
      </c>
      <c r="E901" s="28">
        <v>0</v>
      </c>
    </row>
    <row r="902" spans="1:5" ht="15">
      <c r="A902" s="6" t="s">
        <v>1407</v>
      </c>
      <c r="B902" s="7" t="s">
        <v>1408</v>
      </c>
      <c r="C902" s="8">
        <v>137.91</v>
      </c>
      <c r="D902" s="27">
        <v>0</v>
      </c>
      <c r="E902" s="28">
        <v>0</v>
      </c>
    </row>
    <row r="903" spans="1:5" ht="15">
      <c r="A903" s="6" t="s">
        <v>1409</v>
      </c>
      <c r="B903" s="7" t="s">
        <v>1410</v>
      </c>
      <c r="C903" s="8">
        <v>140.91</v>
      </c>
      <c r="D903" s="27">
        <v>0</v>
      </c>
      <c r="E903" s="28">
        <v>0</v>
      </c>
    </row>
    <row r="904" spans="1:5" ht="15">
      <c r="A904" s="6" t="s">
        <v>1411</v>
      </c>
      <c r="B904" s="7" t="s">
        <v>1412</v>
      </c>
      <c r="C904" s="8">
        <v>126</v>
      </c>
      <c r="D904" s="27">
        <v>0</v>
      </c>
      <c r="E904" s="28">
        <v>0</v>
      </c>
    </row>
    <row r="905" spans="1:5" ht="15">
      <c r="A905" s="6" t="s">
        <v>1413</v>
      </c>
      <c r="B905" s="7" t="s">
        <v>2203</v>
      </c>
      <c r="C905" s="8">
        <v>140.91</v>
      </c>
      <c r="D905" s="27">
        <v>0</v>
      </c>
      <c r="E905" s="28">
        <v>0</v>
      </c>
    </row>
    <row r="906" spans="1:5" ht="15">
      <c r="A906" s="6" t="s">
        <v>1414</v>
      </c>
      <c r="B906" s="7" t="s">
        <v>1415</v>
      </c>
      <c r="C906" s="8">
        <v>145.91</v>
      </c>
      <c r="D906" s="27">
        <v>0</v>
      </c>
      <c r="E906" s="28">
        <v>0</v>
      </c>
    </row>
    <row r="907" spans="1:5" ht="15">
      <c r="A907" s="6" t="s">
        <v>1416</v>
      </c>
      <c r="B907" s="7" t="s">
        <v>1417</v>
      </c>
      <c r="C907" s="8">
        <v>90.99</v>
      </c>
      <c r="D907" s="27">
        <v>132.85</v>
      </c>
      <c r="E907" s="28">
        <v>109.19</v>
      </c>
    </row>
    <row r="908" spans="1:5" ht="15">
      <c r="A908" s="6" t="s">
        <v>1418</v>
      </c>
      <c r="B908" s="7" t="s">
        <v>2204</v>
      </c>
      <c r="C908" s="8">
        <v>137.91</v>
      </c>
      <c r="D908" s="27">
        <v>0</v>
      </c>
      <c r="E908" s="28">
        <v>0</v>
      </c>
    </row>
    <row r="909" spans="1:5" ht="15">
      <c r="A909" s="6" t="s">
        <v>1419</v>
      </c>
      <c r="B909" s="7" t="s">
        <v>2205</v>
      </c>
      <c r="C909" s="8">
        <v>137.91</v>
      </c>
      <c r="D909" s="27">
        <v>0</v>
      </c>
      <c r="E909" s="28">
        <v>0</v>
      </c>
    </row>
    <row r="910" spans="1:5" ht="15">
      <c r="A910" s="6" t="s">
        <v>1420</v>
      </c>
      <c r="B910" s="7" t="s">
        <v>1421</v>
      </c>
      <c r="C910" s="8">
        <v>137.91</v>
      </c>
      <c r="D910" s="27">
        <v>0</v>
      </c>
      <c r="E910" s="28">
        <v>0</v>
      </c>
    </row>
    <row r="911" spans="1:5" ht="15">
      <c r="A911" s="6" t="s">
        <v>1422</v>
      </c>
      <c r="B911" s="7" t="s">
        <v>1423</v>
      </c>
      <c r="C911" s="8">
        <v>137.91</v>
      </c>
      <c r="D911" s="27">
        <v>0</v>
      </c>
      <c r="E911" s="28">
        <v>0</v>
      </c>
    </row>
    <row r="912" spans="1:5" ht="15">
      <c r="A912" s="6" t="s">
        <v>1424</v>
      </c>
      <c r="B912" s="7" t="s">
        <v>1425</v>
      </c>
      <c r="C912" s="8">
        <v>144.91</v>
      </c>
      <c r="D912" s="27">
        <v>211.57</v>
      </c>
      <c r="E912" s="28">
        <v>173.89</v>
      </c>
    </row>
    <row r="913" spans="1:5" ht="15">
      <c r="A913" s="6" t="s">
        <v>1426</v>
      </c>
      <c r="B913" s="7" t="s">
        <v>1427</v>
      </c>
      <c r="C913" s="8">
        <v>144.91</v>
      </c>
      <c r="D913" s="27">
        <v>0</v>
      </c>
      <c r="E913" s="28">
        <v>0</v>
      </c>
    </row>
    <row r="914" spans="1:5" ht="15">
      <c r="A914" s="79" t="s">
        <v>1428</v>
      </c>
      <c r="B914" s="7" t="s">
        <v>1429</v>
      </c>
      <c r="C914" s="15">
        <v>100.76</v>
      </c>
      <c r="D914" s="191">
        <v>0</v>
      </c>
      <c r="E914" s="192">
        <v>0</v>
      </c>
    </row>
    <row r="915" spans="1:5" ht="15">
      <c r="A915" s="6" t="s">
        <v>1430</v>
      </c>
      <c r="B915" s="7" t="s">
        <v>1431</v>
      </c>
      <c r="C915" s="8">
        <v>137.91</v>
      </c>
      <c r="D915" s="27">
        <v>0</v>
      </c>
      <c r="E915" s="28">
        <v>0</v>
      </c>
    </row>
    <row r="916" spans="1:5" ht="15">
      <c r="A916" s="6" t="s">
        <v>1432</v>
      </c>
      <c r="B916" s="7" t="s">
        <v>1433</v>
      </c>
      <c r="C916" s="8">
        <v>137.91</v>
      </c>
      <c r="D916" s="27">
        <v>201.35</v>
      </c>
      <c r="E916" s="28">
        <v>165.49</v>
      </c>
    </row>
    <row r="917" spans="1:5" ht="15">
      <c r="A917" s="6" t="s">
        <v>1434</v>
      </c>
      <c r="B917" s="7" t="s">
        <v>2206</v>
      </c>
      <c r="C917" s="8">
        <v>137.91</v>
      </c>
      <c r="D917" s="27">
        <v>0</v>
      </c>
      <c r="E917" s="28">
        <v>0</v>
      </c>
    </row>
    <row r="918" spans="1:5" ht="15">
      <c r="A918" s="6" t="s">
        <v>1435</v>
      </c>
      <c r="B918" s="7" t="s">
        <v>1436</v>
      </c>
      <c r="C918" s="8">
        <v>137.91</v>
      </c>
      <c r="D918" s="27">
        <v>0</v>
      </c>
      <c r="E918" s="28">
        <v>0</v>
      </c>
    </row>
    <row r="919" spans="1:5" ht="15">
      <c r="A919" s="6" t="s">
        <v>1437</v>
      </c>
      <c r="B919" s="7" t="s">
        <v>2207</v>
      </c>
      <c r="C919" s="8">
        <v>137.91</v>
      </c>
      <c r="D919" s="27">
        <v>0</v>
      </c>
      <c r="E919" s="28">
        <v>0</v>
      </c>
    </row>
    <row r="920" spans="1:5" ht="15">
      <c r="A920" s="37" t="s">
        <v>1438</v>
      </c>
      <c r="B920" s="7" t="s">
        <v>2208</v>
      </c>
      <c r="C920" s="15">
        <v>137.91</v>
      </c>
      <c r="D920" s="161">
        <v>0</v>
      </c>
      <c r="E920" s="162">
        <v>0</v>
      </c>
    </row>
    <row r="921" spans="1:5" ht="15">
      <c r="A921" s="6" t="s">
        <v>1439</v>
      </c>
      <c r="B921" s="7" t="s">
        <v>1440</v>
      </c>
      <c r="C921" s="8">
        <v>182</v>
      </c>
      <c r="D921" s="27">
        <v>0</v>
      </c>
      <c r="E921" s="28">
        <v>0</v>
      </c>
    </row>
    <row r="922" spans="1:5" ht="15">
      <c r="A922" s="6" t="s">
        <v>1441</v>
      </c>
      <c r="B922" s="7" t="s">
        <v>1442</v>
      </c>
      <c r="C922" s="8">
        <v>137.91</v>
      </c>
      <c r="D922" s="27">
        <v>0</v>
      </c>
      <c r="E922" s="28">
        <v>0</v>
      </c>
    </row>
    <row r="923" spans="1:5" ht="15">
      <c r="A923" s="6" t="s">
        <v>1443</v>
      </c>
      <c r="B923" s="7" t="s">
        <v>2209</v>
      </c>
      <c r="C923" s="8">
        <v>236.28</v>
      </c>
      <c r="D923" s="27">
        <v>0</v>
      </c>
      <c r="E923" s="28">
        <v>0</v>
      </c>
    </row>
    <row r="924" spans="1:5" ht="15">
      <c r="A924" s="6" t="s">
        <v>1444</v>
      </c>
      <c r="B924" s="7" t="s">
        <v>1445</v>
      </c>
      <c r="C924" s="8">
        <v>236.28</v>
      </c>
      <c r="D924" s="27">
        <v>0</v>
      </c>
      <c r="E924" s="28">
        <v>0</v>
      </c>
    </row>
    <row r="925" spans="1:5" ht="15">
      <c r="A925" s="6" t="s">
        <v>1446</v>
      </c>
      <c r="B925" s="7" t="s">
        <v>2210</v>
      </c>
      <c r="C925" s="8">
        <v>236.28</v>
      </c>
      <c r="D925" s="27">
        <v>0</v>
      </c>
      <c r="E925" s="28">
        <v>0</v>
      </c>
    </row>
    <row r="926" spans="1:5" ht="15">
      <c r="A926" s="6" t="s">
        <v>1447</v>
      </c>
      <c r="B926" s="7" t="s">
        <v>1448</v>
      </c>
      <c r="C926" s="8">
        <v>230.26</v>
      </c>
      <c r="D926" s="27">
        <v>0</v>
      </c>
      <c r="E926" s="28">
        <v>0</v>
      </c>
    </row>
    <row r="927" spans="1:5" ht="15">
      <c r="A927" s="6" t="s">
        <v>1449</v>
      </c>
      <c r="B927" s="7" t="s">
        <v>1450</v>
      </c>
      <c r="C927" s="8">
        <v>366.5</v>
      </c>
      <c r="D927" s="27">
        <v>0</v>
      </c>
      <c r="E927" s="28">
        <v>0</v>
      </c>
    </row>
    <row r="928" spans="1:5" ht="15">
      <c r="A928" s="6" t="s">
        <v>1451</v>
      </c>
      <c r="B928" s="7" t="s">
        <v>1452</v>
      </c>
      <c r="C928" s="8">
        <v>431.75</v>
      </c>
      <c r="D928" s="27">
        <v>0</v>
      </c>
      <c r="E928" s="28">
        <v>0</v>
      </c>
    </row>
    <row r="929" spans="1:5" ht="15">
      <c r="A929" s="6" t="s">
        <v>1453</v>
      </c>
      <c r="B929" s="7" t="s">
        <v>1454</v>
      </c>
      <c r="C929" s="8">
        <v>901.75</v>
      </c>
      <c r="D929" s="27">
        <v>0</v>
      </c>
      <c r="E929" s="28">
        <v>0</v>
      </c>
    </row>
    <row r="930" spans="1:5" ht="15">
      <c r="A930" s="6" t="s">
        <v>1455</v>
      </c>
      <c r="B930" s="7" t="s">
        <v>2211</v>
      </c>
      <c r="C930" s="8">
        <v>366.5</v>
      </c>
      <c r="D930" s="27">
        <v>0</v>
      </c>
      <c r="E930" s="28">
        <v>0</v>
      </c>
    </row>
    <row r="931" spans="1:5" ht="15">
      <c r="A931" s="6" t="s">
        <v>1456</v>
      </c>
      <c r="B931" s="7" t="s">
        <v>2212</v>
      </c>
      <c r="C931" s="8">
        <v>233.8</v>
      </c>
      <c r="D931" s="27">
        <v>0</v>
      </c>
      <c r="E931" s="28">
        <v>0</v>
      </c>
    </row>
    <row r="932" spans="1:5" ht="15">
      <c r="A932" s="6" t="s">
        <v>1457</v>
      </c>
      <c r="B932" s="7" t="s">
        <v>2213</v>
      </c>
      <c r="C932" s="8">
        <v>233.8</v>
      </c>
      <c r="D932" s="27">
        <v>0</v>
      </c>
      <c r="E932" s="28">
        <v>0</v>
      </c>
    </row>
    <row r="933" spans="1:5" ht="15">
      <c r="A933" s="6" t="s">
        <v>1458</v>
      </c>
      <c r="B933" s="7" t="s">
        <v>1459</v>
      </c>
      <c r="C933" s="8">
        <v>230.26</v>
      </c>
      <c r="D933" s="27">
        <v>0</v>
      </c>
      <c r="E933" s="28">
        <v>0</v>
      </c>
    </row>
    <row r="934" spans="1:5" ht="15">
      <c r="A934" s="6" t="s">
        <v>1460</v>
      </c>
      <c r="B934" s="7" t="s">
        <v>1461</v>
      </c>
      <c r="C934" s="8">
        <v>230.26</v>
      </c>
      <c r="D934" s="27">
        <v>0</v>
      </c>
      <c r="E934" s="28">
        <v>0</v>
      </c>
    </row>
    <row r="935" spans="1:5" ht="15">
      <c r="A935" s="6" t="s">
        <v>1462</v>
      </c>
      <c r="B935" s="7" t="s">
        <v>1463</v>
      </c>
      <c r="C935" s="8">
        <v>230.26</v>
      </c>
      <c r="D935" s="27">
        <v>0</v>
      </c>
      <c r="E935" s="28">
        <v>0</v>
      </c>
    </row>
    <row r="936" spans="1:5" ht="15">
      <c r="A936" s="6" t="s">
        <v>1464</v>
      </c>
      <c r="B936" s="7" t="s">
        <v>1465</v>
      </c>
      <c r="C936" s="8">
        <v>235.55</v>
      </c>
      <c r="D936" s="27">
        <v>0</v>
      </c>
      <c r="E936" s="28">
        <v>0</v>
      </c>
    </row>
    <row r="937" spans="1:5" ht="15">
      <c r="A937" s="6" t="s">
        <v>1466</v>
      </c>
      <c r="B937" s="7" t="s">
        <v>1467</v>
      </c>
      <c r="C937" s="8">
        <v>230.26</v>
      </c>
      <c r="D937" s="27">
        <v>0</v>
      </c>
      <c r="E937" s="28">
        <v>0</v>
      </c>
    </row>
    <row r="938" spans="1:5" ht="15">
      <c r="A938" s="6" t="s">
        <v>1468</v>
      </c>
      <c r="B938" s="7" t="s">
        <v>1469</v>
      </c>
      <c r="C938" s="8">
        <v>230.26</v>
      </c>
      <c r="D938" s="27">
        <v>0</v>
      </c>
      <c r="E938" s="28">
        <v>0</v>
      </c>
    </row>
    <row r="939" spans="1:5" ht="15">
      <c r="A939" s="6" t="s">
        <v>1470</v>
      </c>
      <c r="B939" s="7" t="s">
        <v>1471</v>
      </c>
      <c r="C939" s="8">
        <v>711.03</v>
      </c>
      <c r="D939" s="27">
        <v>0</v>
      </c>
      <c r="E939" s="28">
        <v>0</v>
      </c>
    </row>
    <row r="940" spans="1:5" ht="15">
      <c r="A940" s="6" t="s">
        <v>1472</v>
      </c>
      <c r="B940" s="7" t="s">
        <v>1473</v>
      </c>
      <c r="C940" s="8">
        <v>957.54</v>
      </c>
      <c r="D940" s="27">
        <v>0</v>
      </c>
      <c r="E940" s="28">
        <v>0</v>
      </c>
    </row>
    <row r="941" spans="1:5" ht="15">
      <c r="A941" s="6" t="s">
        <v>1474</v>
      </c>
      <c r="B941" s="7" t="s">
        <v>1475</v>
      </c>
      <c r="C941" s="8">
        <v>233.8</v>
      </c>
      <c r="D941" s="27">
        <v>0</v>
      </c>
      <c r="E941" s="28">
        <v>0</v>
      </c>
    </row>
    <row r="942" spans="1:5" ht="15">
      <c r="A942" s="6" t="s">
        <v>1476</v>
      </c>
      <c r="B942" s="7" t="s">
        <v>1477</v>
      </c>
      <c r="C942" s="8">
        <v>233.8</v>
      </c>
      <c r="D942" s="27">
        <v>0</v>
      </c>
      <c r="E942" s="28">
        <v>0</v>
      </c>
    </row>
    <row r="943" spans="1:5" ht="15">
      <c r="A943" s="6" t="s">
        <v>1478</v>
      </c>
      <c r="B943" s="7" t="s">
        <v>2214</v>
      </c>
      <c r="C943" s="8">
        <v>220.55</v>
      </c>
      <c r="D943" s="27">
        <v>0</v>
      </c>
      <c r="E943" s="28">
        <v>0</v>
      </c>
    </row>
    <row r="944" spans="1:5" ht="15">
      <c r="A944" s="6" t="s">
        <v>1479</v>
      </c>
      <c r="B944" s="7" t="s">
        <v>1480</v>
      </c>
      <c r="C944" s="8">
        <v>230.26</v>
      </c>
      <c r="D944" s="27">
        <v>0</v>
      </c>
      <c r="E944" s="28">
        <v>0</v>
      </c>
    </row>
    <row r="945" spans="1:5" ht="15">
      <c r="A945" s="6" t="s">
        <v>1481</v>
      </c>
      <c r="B945" s="7" t="s">
        <v>1482</v>
      </c>
      <c r="C945" s="8">
        <v>1111.03</v>
      </c>
      <c r="D945" s="27">
        <v>0</v>
      </c>
      <c r="E945" s="28">
        <v>0</v>
      </c>
    </row>
    <row r="946" spans="1:5" ht="15">
      <c r="A946" s="6" t="s">
        <v>1483</v>
      </c>
      <c r="B946" s="7" t="s">
        <v>1484</v>
      </c>
      <c r="C946" s="8">
        <v>1205.73</v>
      </c>
      <c r="D946" s="27">
        <v>0</v>
      </c>
      <c r="E946" s="28">
        <v>0</v>
      </c>
    </row>
    <row r="947" spans="1:5" ht="15">
      <c r="A947" s="6" t="s">
        <v>1485</v>
      </c>
      <c r="B947" s="7" t="s">
        <v>1486</v>
      </c>
      <c r="C947" s="8">
        <v>835.79</v>
      </c>
      <c r="D947" s="27">
        <v>0</v>
      </c>
      <c r="E947" s="28">
        <v>0</v>
      </c>
    </row>
    <row r="948" spans="1:5" ht="15">
      <c r="A948" s="6" t="s">
        <v>1487</v>
      </c>
      <c r="B948" s="7" t="s">
        <v>1488</v>
      </c>
      <c r="C948" s="8">
        <v>535.79</v>
      </c>
      <c r="D948" s="27">
        <v>0</v>
      </c>
      <c r="E948" s="28">
        <v>0</v>
      </c>
    </row>
    <row r="949" spans="1:5" ht="15">
      <c r="A949" s="6" t="s">
        <v>1489</v>
      </c>
      <c r="B949" s="7" t="s">
        <v>1490</v>
      </c>
      <c r="C949" s="8">
        <v>465.79</v>
      </c>
      <c r="D949" s="27">
        <v>0</v>
      </c>
      <c r="E949" s="28">
        <v>0</v>
      </c>
    </row>
    <row r="950" spans="1:5" ht="15">
      <c r="A950" s="6" t="s">
        <v>1491</v>
      </c>
      <c r="B950" s="7" t="s">
        <v>1492</v>
      </c>
      <c r="C950" s="8">
        <v>485.79</v>
      </c>
      <c r="D950" s="27">
        <v>0</v>
      </c>
      <c r="E950" s="28">
        <v>0</v>
      </c>
    </row>
    <row r="951" spans="1:5" ht="15">
      <c r="A951" s="6" t="s">
        <v>1493</v>
      </c>
      <c r="B951" s="7" t="s">
        <v>1494</v>
      </c>
      <c r="C951" s="8">
        <v>485.79</v>
      </c>
      <c r="D951" s="27">
        <v>0</v>
      </c>
      <c r="E951" s="28">
        <v>0</v>
      </c>
    </row>
    <row r="952" spans="1:5" ht="15">
      <c r="A952" s="6" t="s">
        <v>1495</v>
      </c>
      <c r="B952" s="7" t="s">
        <v>1496</v>
      </c>
      <c r="C952" s="8">
        <v>1812.1</v>
      </c>
      <c r="D952" s="27">
        <v>0</v>
      </c>
      <c r="E952" s="28">
        <v>0</v>
      </c>
    </row>
    <row r="953" spans="1:5" ht="15">
      <c r="A953" s="6" t="s">
        <v>1497</v>
      </c>
      <c r="B953" s="7" t="s">
        <v>2215</v>
      </c>
      <c r="C953" s="8">
        <v>1812.1</v>
      </c>
      <c r="D953" s="27">
        <v>0</v>
      </c>
      <c r="E953" s="28">
        <v>0</v>
      </c>
    </row>
    <row r="954" spans="1:5" ht="15">
      <c r="A954" s="6" t="s">
        <v>1498</v>
      </c>
      <c r="B954" s="7" t="s">
        <v>2216</v>
      </c>
      <c r="C954" s="8">
        <v>1755.9</v>
      </c>
      <c r="D954" s="27">
        <v>0</v>
      </c>
      <c r="E954" s="28">
        <v>0</v>
      </c>
    </row>
    <row r="955" spans="1:5" ht="15">
      <c r="A955" s="6" t="s">
        <v>1499</v>
      </c>
      <c r="B955" s="7" t="s">
        <v>2217</v>
      </c>
      <c r="C955" s="8">
        <v>1755.9</v>
      </c>
      <c r="D955" s="27">
        <v>0</v>
      </c>
      <c r="E955" s="28">
        <v>0</v>
      </c>
    </row>
    <row r="956" spans="1:5" ht="15">
      <c r="A956" s="6" t="s">
        <v>1500</v>
      </c>
      <c r="B956" s="7" t="s">
        <v>2218</v>
      </c>
      <c r="C956" s="8">
        <v>1755.9</v>
      </c>
      <c r="D956" s="27">
        <v>0</v>
      </c>
      <c r="E956" s="28">
        <v>0</v>
      </c>
    </row>
    <row r="957" spans="1:5" ht="15">
      <c r="A957" s="6" t="s">
        <v>1501</v>
      </c>
      <c r="B957" s="7" t="s">
        <v>2219</v>
      </c>
      <c r="C957" s="8">
        <v>1755.9</v>
      </c>
      <c r="D957" s="27">
        <v>0</v>
      </c>
      <c r="E957" s="28">
        <v>0</v>
      </c>
    </row>
    <row r="958" spans="1:5" ht="15">
      <c r="A958" s="6" t="s">
        <v>1502</v>
      </c>
      <c r="B958" s="7" t="s">
        <v>1503</v>
      </c>
      <c r="C958" s="8">
        <v>668.1</v>
      </c>
      <c r="D958" s="27">
        <v>0</v>
      </c>
      <c r="E958" s="28">
        <v>0</v>
      </c>
    </row>
    <row r="959" spans="1:5" ht="15">
      <c r="A959" s="6" t="s">
        <v>1504</v>
      </c>
      <c r="B959" s="7" t="s">
        <v>1505</v>
      </c>
      <c r="C959" s="8">
        <v>678.8</v>
      </c>
      <c r="D959" s="27">
        <v>0</v>
      </c>
      <c r="E959" s="28">
        <v>0</v>
      </c>
    </row>
    <row r="960" spans="1:5" ht="15">
      <c r="A960" s="6" t="s">
        <v>1506</v>
      </c>
      <c r="B960" s="7" t="s">
        <v>1507</v>
      </c>
      <c r="C960" s="8">
        <v>1662.5</v>
      </c>
      <c r="D960" s="27">
        <v>0</v>
      </c>
      <c r="E960" s="28">
        <v>0</v>
      </c>
    </row>
    <row r="961" spans="1:5" ht="15">
      <c r="A961" s="6" t="s">
        <v>1508</v>
      </c>
      <c r="B961" s="7" t="s">
        <v>1509</v>
      </c>
      <c r="C961" s="8">
        <v>880.4</v>
      </c>
      <c r="D961" s="27">
        <v>0</v>
      </c>
      <c r="E961" s="28">
        <v>0</v>
      </c>
    </row>
    <row r="962" spans="1:5" ht="15">
      <c r="A962" s="6" t="s">
        <v>1510</v>
      </c>
      <c r="B962" s="7" t="s">
        <v>1511</v>
      </c>
      <c r="C962" s="8">
        <v>643</v>
      </c>
      <c r="D962" s="27">
        <v>0</v>
      </c>
      <c r="E962" s="28">
        <v>0</v>
      </c>
    </row>
    <row r="963" spans="1:5" ht="15">
      <c r="A963" s="6" t="s">
        <v>1512</v>
      </c>
      <c r="B963" s="7" t="s">
        <v>2220</v>
      </c>
      <c r="C963" s="8">
        <v>1673.4</v>
      </c>
      <c r="D963" s="27">
        <v>0</v>
      </c>
      <c r="E963" s="28">
        <v>0</v>
      </c>
    </row>
    <row r="964" spans="1:5" ht="15">
      <c r="A964" s="6" t="s">
        <v>1513</v>
      </c>
      <c r="B964" s="7" t="s">
        <v>1514</v>
      </c>
      <c r="C964" s="8">
        <v>1719.1</v>
      </c>
      <c r="D964" s="27">
        <v>0</v>
      </c>
      <c r="E964" s="28">
        <v>0</v>
      </c>
    </row>
    <row r="965" spans="1:5" ht="15">
      <c r="A965" s="6" t="s">
        <v>1515</v>
      </c>
      <c r="B965" s="7" t="s">
        <v>2221</v>
      </c>
      <c r="C965" s="8">
        <v>60.2</v>
      </c>
      <c r="D965" s="27">
        <v>0</v>
      </c>
      <c r="E965" s="28">
        <v>0</v>
      </c>
    </row>
    <row r="966" spans="1:5" ht="15">
      <c r="A966" s="6" t="s">
        <v>1516</v>
      </c>
      <c r="B966" s="7" t="s">
        <v>2222</v>
      </c>
      <c r="C966" s="8">
        <v>130</v>
      </c>
      <c r="D966" s="27">
        <v>0</v>
      </c>
      <c r="E966" s="28">
        <v>0</v>
      </c>
    </row>
    <row r="967" spans="1:5" ht="15">
      <c r="A967" s="59" t="s">
        <v>1517</v>
      </c>
      <c r="B967" s="57" t="s">
        <v>2223</v>
      </c>
      <c r="C967" s="77">
        <v>141.91</v>
      </c>
      <c r="D967" s="27"/>
      <c r="E967" s="28"/>
    </row>
    <row r="968" spans="1:5" ht="15">
      <c r="A968" s="59" t="s">
        <v>1518</v>
      </c>
      <c r="B968" s="57" t="s">
        <v>2224</v>
      </c>
      <c r="C968" s="77">
        <v>137.91</v>
      </c>
      <c r="D968" s="27"/>
      <c r="E968" s="28"/>
    </row>
    <row r="969" spans="1:5" ht="30.75" thickBot="1">
      <c r="A969" s="18" t="s">
        <v>1519</v>
      </c>
      <c r="B969" s="78" t="s">
        <v>2225</v>
      </c>
      <c r="C969" s="80">
        <v>180.91</v>
      </c>
      <c r="D969" s="30"/>
      <c r="E969" s="34"/>
    </row>
    <row r="970" spans="1:5" ht="15.75" thickBot="1">
      <c r="A970" s="267"/>
      <c r="B970" s="194" t="s">
        <v>1520</v>
      </c>
      <c r="C970" s="268"/>
      <c r="D970" s="265"/>
      <c r="E970" s="266"/>
    </row>
    <row r="971" spans="1:5" ht="15">
      <c r="A971" s="81" t="s">
        <v>1521</v>
      </c>
      <c r="B971" s="263" t="s">
        <v>2226</v>
      </c>
      <c r="C971" s="82">
        <v>63.09</v>
      </c>
      <c r="D971" s="25"/>
      <c r="E971" s="26"/>
    </row>
    <row r="972" spans="1:5" ht="15">
      <c r="A972" s="83" t="s">
        <v>1522</v>
      </c>
      <c r="B972" s="264" t="s">
        <v>2227</v>
      </c>
      <c r="C972" s="77">
        <v>68.09</v>
      </c>
      <c r="D972" s="27"/>
      <c r="E972" s="28"/>
    </row>
    <row r="973" spans="1:5" ht="15">
      <c r="A973" s="83" t="s">
        <v>2333</v>
      </c>
      <c r="B973" s="264" t="s">
        <v>1523</v>
      </c>
      <c r="C973" s="77">
        <v>336.69</v>
      </c>
      <c r="D973" s="27"/>
      <c r="E973" s="28"/>
    </row>
    <row r="974" spans="1:5" ht="15">
      <c r="A974" s="83" t="s">
        <v>1524</v>
      </c>
      <c r="B974" s="264" t="s">
        <v>1525</v>
      </c>
      <c r="C974" s="77">
        <v>336.69</v>
      </c>
      <c r="D974" s="27"/>
      <c r="E974" s="28"/>
    </row>
    <row r="975" spans="1:5" ht="15">
      <c r="A975" s="83" t="s">
        <v>1526</v>
      </c>
      <c r="B975" s="264" t="s">
        <v>1527</v>
      </c>
      <c r="C975" s="77">
        <v>336.69</v>
      </c>
      <c r="D975" s="27"/>
      <c r="E975" s="28"/>
    </row>
    <row r="976" spans="1:5" ht="15">
      <c r="A976" s="83" t="s">
        <v>1528</v>
      </c>
      <c r="B976" s="264" t="s">
        <v>1529</v>
      </c>
      <c r="C976" s="77">
        <v>336.69</v>
      </c>
      <c r="D976" s="27"/>
      <c r="E976" s="28"/>
    </row>
    <row r="977" spans="1:5" ht="15">
      <c r="A977" s="83" t="s">
        <v>1530</v>
      </c>
      <c r="B977" s="264" t="s">
        <v>1531</v>
      </c>
      <c r="C977" s="77">
        <v>336.69</v>
      </c>
      <c r="D977" s="27"/>
      <c r="E977" s="28"/>
    </row>
    <row r="978" spans="1:5" ht="15">
      <c r="A978" s="83" t="s">
        <v>1532</v>
      </c>
      <c r="B978" s="264" t="s">
        <v>1533</v>
      </c>
      <c r="C978" s="77">
        <v>2317.68</v>
      </c>
      <c r="D978" s="27"/>
      <c r="E978" s="28"/>
    </row>
    <row r="979" spans="1:5" ht="15">
      <c r="A979" s="76" t="s">
        <v>1534</v>
      </c>
      <c r="B979" s="57" t="s">
        <v>1535</v>
      </c>
      <c r="C979" s="77">
        <v>158.28</v>
      </c>
      <c r="D979" s="27"/>
      <c r="E979" s="28"/>
    </row>
    <row r="980" spans="1:5" ht="15">
      <c r="A980" s="76" t="s">
        <v>1536</v>
      </c>
      <c r="B980" s="57" t="s">
        <v>1537</v>
      </c>
      <c r="C980" s="77">
        <v>158.28</v>
      </c>
      <c r="D980" s="27"/>
      <c r="E980" s="28"/>
    </row>
    <row r="981" spans="1:5" ht="15">
      <c r="A981" s="76" t="s">
        <v>1538</v>
      </c>
      <c r="B981" s="57" t="s">
        <v>1539</v>
      </c>
      <c r="C981" s="77">
        <v>648.91</v>
      </c>
      <c r="D981" s="27"/>
      <c r="E981" s="28"/>
    </row>
    <row r="982" spans="1:5" ht="15.75" thickBot="1">
      <c r="A982" s="84" t="s">
        <v>1540</v>
      </c>
      <c r="B982" s="78" t="s">
        <v>1541</v>
      </c>
      <c r="C982" s="80">
        <v>648.91</v>
      </c>
      <c r="D982" s="30"/>
      <c r="E982" s="34"/>
    </row>
    <row r="983" spans="1:5" ht="15.75" thickBot="1">
      <c r="A983" s="193"/>
      <c r="B983" s="194" t="s">
        <v>1542</v>
      </c>
      <c r="C983" s="195">
        <v>0</v>
      </c>
      <c r="D983" s="269"/>
      <c r="E983" s="270"/>
    </row>
    <row r="984" spans="1:5" s="122" customFormat="1" ht="15">
      <c r="A984" s="196" t="s">
        <v>1543</v>
      </c>
      <c r="B984" s="75" t="s">
        <v>1544</v>
      </c>
      <c r="C984" s="197">
        <v>2098.91</v>
      </c>
      <c r="D984" s="94"/>
      <c r="E984" s="95"/>
    </row>
    <row r="985" spans="1:5" s="122" customFormat="1" ht="15">
      <c r="A985" s="198" t="s">
        <v>1545</v>
      </c>
      <c r="B985" s="85" t="s">
        <v>2228</v>
      </c>
      <c r="C985" s="199">
        <v>178.91</v>
      </c>
      <c r="D985" s="21"/>
      <c r="E985" s="22"/>
    </row>
    <row r="986" spans="1:5" s="122" customFormat="1" ht="15">
      <c r="A986" s="198" t="s">
        <v>1546</v>
      </c>
      <c r="B986" s="85" t="s">
        <v>2229</v>
      </c>
      <c r="C986" s="199">
        <v>178.91</v>
      </c>
      <c r="D986" s="21"/>
      <c r="E986" s="22"/>
    </row>
    <row r="987" spans="1:5" s="122" customFormat="1" ht="15">
      <c r="A987" s="198" t="s">
        <v>1547</v>
      </c>
      <c r="B987" s="85" t="s">
        <v>2230</v>
      </c>
      <c r="C987" s="199">
        <v>178.91</v>
      </c>
      <c r="D987" s="21"/>
      <c r="E987" s="22"/>
    </row>
    <row r="988" spans="1:5" s="122" customFormat="1" ht="15">
      <c r="A988" s="198" t="s">
        <v>1548</v>
      </c>
      <c r="B988" s="57" t="s">
        <v>2231</v>
      </c>
      <c r="C988" s="199">
        <v>1557.21</v>
      </c>
      <c r="D988" s="21"/>
      <c r="E988" s="22"/>
    </row>
    <row r="989" spans="1:5" s="122" customFormat="1" ht="15">
      <c r="A989" s="198" t="s">
        <v>1549</v>
      </c>
      <c r="B989" s="57" t="s">
        <v>1550</v>
      </c>
      <c r="C989" s="199">
        <v>1196.36</v>
      </c>
      <c r="D989" s="21"/>
      <c r="E989" s="22"/>
    </row>
    <row r="990" spans="1:5" s="122" customFormat="1" ht="15.75" thickBot="1">
      <c r="A990" s="200" t="s">
        <v>1543</v>
      </c>
      <c r="B990" s="78" t="s">
        <v>1551</v>
      </c>
      <c r="C990" s="201">
        <v>2098.91</v>
      </c>
      <c r="D990" s="35"/>
      <c r="E990" s="36"/>
    </row>
    <row r="991" spans="1:5" ht="15.75" thickBot="1">
      <c r="A991" s="202"/>
      <c r="B991" s="194" t="s">
        <v>1552</v>
      </c>
      <c r="C991" s="203">
        <v>0</v>
      </c>
      <c r="D991" s="271"/>
      <c r="E991" s="272"/>
    </row>
    <row r="992" spans="1:5" ht="30">
      <c r="A992" s="86" t="s">
        <v>1553</v>
      </c>
      <c r="B992" s="254" t="s">
        <v>1554</v>
      </c>
      <c r="C992" s="82">
        <v>230.26</v>
      </c>
      <c r="D992" s="25"/>
      <c r="E992" s="26"/>
    </row>
    <row r="993" spans="1:5" ht="15">
      <c r="A993" s="76" t="s">
        <v>1555</v>
      </c>
      <c r="B993" s="68" t="s">
        <v>1556</v>
      </c>
      <c r="C993" s="77">
        <v>220.55</v>
      </c>
      <c r="D993" s="27"/>
      <c r="E993" s="28"/>
    </row>
    <row r="994" spans="1:5" ht="15">
      <c r="A994" s="76" t="s">
        <v>1557</v>
      </c>
      <c r="B994" s="68" t="s">
        <v>1558</v>
      </c>
      <c r="C994" s="77">
        <v>901.75</v>
      </c>
      <c r="D994" s="27"/>
      <c r="E994" s="28"/>
    </row>
    <row r="995" spans="1:5" ht="15">
      <c r="A995" s="87" t="s">
        <v>1559</v>
      </c>
      <c r="B995" s="68" t="s">
        <v>1560</v>
      </c>
      <c r="C995" s="88">
        <v>335.79</v>
      </c>
      <c r="D995" s="89"/>
      <c r="E995" s="90"/>
    </row>
    <row r="996" spans="1:5" ht="15">
      <c r="A996" s="91" t="s">
        <v>1561</v>
      </c>
      <c r="B996" s="259" t="s">
        <v>1562</v>
      </c>
      <c r="C996" s="77">
        <v>299.32582788</v>
      </c>
      <c r="D996" s="38"/>
      <c r="E996" s="39"/>
    </row>
    <row r="997" spans="1:5" ht="30">
      <c r="A997" s="91" t="s">
        <v>1563</v>
      </c>
      <c r="B997" s="259" t="s">
        <v>1564</v>
      </c>
      <c r="C997" s="77">
        <v>297.37867588</v>
      </c>
      <c r="D997" s="38"/>
      <c r="E997" s="39"/>
    </row>
    <row r="998" spans="1:5" ht="30">
      <c r="A998" s="92" t="s">
        <v>1565</v>
      </c>
      <c r="B998" s="259" t="s">
        <v>1566</v>
      </c>
      <c r="C998" s="77">
        <v>581.75582788</v>
      </c>
      <c r="D998" s="38"/>
      <c r="E998" s="39"/>
    </row>
    <row r="999" spans="1:5" ht="15">
      <c r="A999" s="91" t="s">
        <v>1567</v>
      </c>
      <c r="B999" s="259" t="s">
        <v>1568</v>
      </c>
      <c r="C999" s="77">
        <v>277.86582788</v>
      </c>
      <c r="D999" s="38"/>
      <c r="E999" s="39"/>
    </row>
    <row r="1000" spans="1:5" ht="30">
      <c r="A1000" s="92" t="s">
        <v>1569</v>
      </c>
      <c r="B1000" s="259" t="s">
        <v>2232</v>
      </c>
      <c r="C1000" s="77">
        <v>2719.45582788</v>
      </c>
      <c r="D1000" s="38"/>
      <c r="E1000" s="39"/>
    </row>
    <row r="1001" spans="1:5" ht="30">
      <c r="A1001" s="92" t="s">
        <v>1570</v>
      </c>
      <c r="B1001" s="259" t="s">
        <v>1571</v>
      </c>
      <c r="C1001" s="77">
        <v>597.19841188</v>
      </c>
      <c r="D1001" s="38"/>
      <c r="E1001" s="39"/>
    </row>
    <row r="1002" spans="1:5" ht="30">
      <c r="A1002" s="51" t="s">
        <v>1572</v>
      </c>
      <c r="B1002" s="259" t="s">
        <v>1573</v>
      </c>
      <c r="C1002" s="77">
        <v>597.19841188</v>
      </c>
      <c r="D1002" s="38"/>
      <c r="E1002" s="39"/>
    </row>
    <row r="1003" spans="1:5" ht="30">
      <c r="A1003" s="51" t="s">
        <v>1574</v>
      </c>
      <c r="B1003" s="259" t="s">
        <v>1575</v>
      </c>
      <c r="C1003" s="77">
        <v>597.19841188</v>
      </c>
      <c r="D1003" s="38"/>
      <c r="E1003" s="39"/>
    </row>
    <row r="1004" spans="1:5" ht="15">
      <c r="A1004" s="92" t="s">
        <v>1576</v>
      </c>
      <c r="B1004" s="259" t="s">
        <v>1577</v>
      </c>
      <c r="C1004" s="77">
        <v>1444</v>
      </c>
      <c r="D1004" s="38"/>
      <c r="E1004" s="39"/>
    </row>
    <row r="1005" spans="1:5" ht="15">
      <c r="A1005" s="6" t="s">
        <v>1578</v>
      </c>
      <c r="B1005" s="7" t="s">
        <v>1579</v>
      </c>
      <c r="C1005" s="8">
        <v>249.2</v>
      </c>
      <c r="D1005" s="27">
        <v>363.83</v>
      </c>
      <c r="E1005" s="28">
        <v>299.04</v>
      </c>
    </row>
    <row r="1006" spans="1:5" ht="15">
      <c r="A1006" s="6" t="s">
        <v>1580</v>
      </c>
      <c r="B1006" s="7" t="s">
        <v>1581</v>
      </c>
      <c r="C1006" s="8">
        <v>260.4</v>
      </c>
      <c r="D1006" s="27">
        <v>0</v>
      </c>
      <c r="E1006" s="28">
        <v>0</v>
      </c>
    </row>
    <row r="1007" spans="1:5" ht="15">
      <c r="A1007" s="37" t="s">
        <v>1582</v>
      </c>
      <c r="B1007" s="7" t="s">
        <v>1583</v>
      </c>
      <c r="C1007" s="15">
        <v>618.91</v>
      </c>
      <c r="D1007" s="38">
        <v>0</v>
      </c>
      <c r="E1007" s="39">
        <v>0</v>
      </c>
    </row>
    <row r="1008" spans="1:5" ht="15">
      <c r="A1008" s="37" t="s">
        <v>1584</v>
      </c>
      <c r="B1008" s="7" t="s">
        <v>1585</v>
      </c>
      <c r="C1008" s="15">
        <v>448.91</v>
      </c>
      <c r="D1008" s="38">
        <v>0</v>
      </c>
      <c r="E1008" s="39">
        <v>0</v>
      </c>
    </row>
    <row r="1009" spans="1:5" ht="15">
      <c r="A1009" s="6" t="s">
        <v>1586</v>
      </c>
      <c r="B1009" s="7" t="s">
        <v>1587</v>
      </c>
      <c r="C1009" s="8">
        <v>800.35</v>
      </c>
      <c r="D1009" s="27"/>
      <c r="E1009" s="28"/>
    </row>
    <row r="1010" spans="1:5" ht="15">
      <c r="A1010" s="6" t="s">
        <v>1588</v>
      </c>
      <c r="B1010" s="7" t="s">
        <v>1589</v>
      </c>
      <c r="C1010" s="8">
        <v>727.85</v>
      </c>
      <c r="D1010" s="27"/>
      <c r="E1010" s="28"/>
    </row>
    <row r="1011" spans="1:228" ht="15">
      <c r="A1011" s="59" t="s">
        <v>1590</v>
      </c>
      <c r="B1011" s="7" t="s">
        <v>1591</v>
      </c>
      <c r="C1011" s="8">
        <v>364</v>
      </c>
      <c r="D1011" s="27"/>
      <c r="E1011" s="28"/>
      <c r="F1011" s="98"/>
      <c r="G1011" s="98"/>
      <c r="H1011" s="98"/>
      <c r="I1011" s="98"/>
      <c r="J1011" s="98"/>
      <c r="K1011" s="98"/>
      <c r="L1011" s="98"/>
      <c r="M1011" s="98"/>
      <c r="N1011" s="98"/>
      <c r="O1011" s="98"/>
      <c r="P1011" s="98"/>
      <c r="Q1011" s="98"/>
      <c r="R1011" s="98"/>
      <c r="S1011" s="98"/>
      <c r="T1011" s="98"/>
      <c r="U1011" s="98"/>
      <c r="V1011" s="98"/>
      <c r="W1011" s="98"/>
      <c r="X1011" s="98"/>
      <c r="Y1011" s="98"/>
      <c r="Z1011" s="98"/>
      <c r="AA1011" s="98"/>
      <c r="AB1011" s="98"/>
      <c r="AC1011" s="98"/>
      <c r="AD1011" s="98"/>
      <c r="AE1011" s="98"/>
      <c r="AF1011" s="98"/>
      <c r="AG1011" s="98"/>
      <c r="AH1011" s="98"/>
      <c r="AI1011" s="98"/>
      <c r="AJ1011" s="98"/>
      <c r="AK1011" s="98"/>
      <c r="AL1011" s="98"/>
      <c r="AM1011" s="98"/>
      <c r="AN1011" s="98"/>
      <c r="AO1011" s="98"/>
      <c r="AP1011" s="98"/>
      <c r="AQ1011" s="98"/>
      <c r="AR1011" s="98"/>
      <c r="AS1011" s="98"/>
      <c r="AT1011" s="98"/>
      <c r="AU1011" s="98"/>
      <c r="AV1011" s="98"/>
      <c r="AW1011" s="98"/>
      <c r="AX1011" s="98"/>
      <c r="AY1011" s="98"/>
      <c r="AZ1011" s="98"/>
      <c r="BA1011" s="98"/>
      <c r="BB1011" s="98"/>
      <c r="BC1011" s="98"/>
      <c r="BD1011" s="98"/>
      <c r="BE1011" s="98"/>
      <c r="BF1011" s="98"/>
      <c r="BG1011" s="98"/>
      <c r="BH1011" s="98"/>
      <c r="BI1011" s="98"/>
      <c r="BJ1011" s="98"/>
      <c r="BK1011" s="98"/>
      <c r="BL1011" s="98"/>
      <c r="BM1011" s="98"/>
      <c r="BN1011" s="98"/>
      <c r="BO1011" s="98"/>
      <c r="BP1011" s="98"/>
      <c r="BQ1011" s="98"/>
      <c r="BR1011" s="98"/>
      <c r="BS1011" s="98"/>
      <c r="BT1011" s="98"/>
      <c r="BU1011" s="98"/>
      <c r="BV1011" s="98"/>
      <c r="BW1011" s="98"/>
      <c r="BX1011" s="98"/>
      <c r="BY1011" s="98"/>
      <c r="BZ1011" s="98"/>
      <c r="CA1011" s="98"/>
      <c r="CB1011" s="98"/>
      <c r="CC1011" s="98"/>
      <c r="CD1011" s="98"/>
      <c r="CE1011" s="98"/>
      <c r="CF1011" s="98"/>
      <c r="CG1011" s="98"/>
      <c r="CH1011" s="98"/>
      <c r="CI1011" s="98"/>
      <c r="CJ1011" s="98"/>
      <c r="CK1011" s="98"/>
      <c r="CL1011" s="98"/>
      <c r="CM1011" s="98"/>
      <c r="CN1011" s="98"/>
      <c r="CO1011" s="98"/>
      <c r="CP1011" s="98"/>
      <c r="CQ1011" s="98"/>
      <c r="CR1011" s="98"/>
      <c r="CS1011" s="98"/>
      <c r="CT1011" s="98"/>
      <c r="CU1011" s="98"/>
      <c r="CV1011" s="98"/>
      <c r="CW1011" s="98"/>
      <c r="CX1011" s="98"/>
      <c r="CY1011" s="98"/>
      <c r="CZ1011" s="98"/>
      <c r="DA1011" s="98"/>
      <c r="DB1011" s="98"/>
      <c r="DC1011" s="98"/>
      <c r="DD1011" s="98"/>
      <c r="DE1011" s="98"/>
      <c r="DF1011" s="98"/>
      <c r="DG1011" s="98"/>
      <c r="DH1011" s="98"/>
      <c r="DI1011" s="98"/>
      <c r="DJ1011" s="98"/>
      <c r="DK1011" s="98"/>
      <c r="DL1011" s="98"/>
      <c r="DM1011" s="98"/>
      <c r="DN1011" s="98"/>
      <c r="DO1011" s="98"/>
      <c r="DP1011" s="98"/>
      <c r="DQ1011" s="98"/>
      <c r="DR1011" s="98"/>
      <c r="DS1011" s="98"/>
      <c r="DT1011" s="98"/>
      <c r="DU1011" s="98"/>
      <c r="DV1011" s="98"/>
      <c r="DW1011" s="98"/>
      <c r="DX1011" s="98"/>
      <c r="DY1011" s="98"/>
      <c r="DZ1011" s="98"/>
      <c r="EA1011" s="98"/>
      <c r="EB1011" s="98"/>
      <c r="EC1011" s="98"/>
      <c r="ED1011" s="98"/>
      <c r="EE1011" s="98"/>
      <c r="EF1011" s="98"/>
      <c r="EG1011" s="98"/>
      <c r="EH1011" s="98"/>
      <c r="EI1011" s="98"/>
      <c r="EJ1011" s="98"/>
      <c r="EK1011" s="98"/>
      <c r="EL1011" s="98"/>
      <c r="EM1011" s="98"/>
      <c r="EN1011" s="98"/>
      <c r="EO1011" s="98"/>
      <c r="EP1011" s="98"/>
      <c r="EQ1011" s="98"/>
      <c r="ER1011" s="98"/>
      <c r="ES1011" s="98"/>
      <c r="ET1011" s="98"/>
      <c r="EU1011" s="98"/>
      <c r="EV1011" s="98"/>
      <c r="EW1011" s="98"/>
      <c r="EX1011" s="98"/>
      <c r="EY1011" s="98"/>
      <c r="EZ1011" s="98"/>
      <c r="FA1011" s="98"/>
      <c r="FB1011" s="98"/>
      <c r="FC1011" s="98"/>
      <c r="FD1011" s="98"/>
      <c r="FE1011" s="98"/>
      <c r="FF1011" s="98"/>
      <c r="FG1011" s="98"/>
      <c r="FH1011" s="98"/>
      <c r="FI1011" s="98"/>
      <c r="FJ1011" s="98"/>
      <c r="FK1011" s="98"/>
      <c r="FL1011" s="98"/>
      <c r="FM1011" s="98"/>
      <c r="FN1011" s="98"/>
      <c r="FO1011" s="98"/>
      <c r="FP1011" s="98"/>
      <c r="FQ1011" s="98"/>
      <c r="FR1011" s="98"/>
      <c r="FS1011" s="98"/>
      <c r="FT1011" s="98"/>
      <c r="FU1011" s="98"/>
      <c r="FV1011" s="98"/>
      <c r="FW1011" s="98"/>
      <c r="FX1011" s="98"/>
      <c r="FY1011" s="98"/>
      <c r="FZ1011" s="98"/>
      <c r="GA1011" s="98"/>
      <c r="GB1011" s="98"/>
      <c r="GC1011" s="98"/>
      <c r="GD1011" s="98"/>
      <c r="GE1011" s="98"/>
      <c r="GF1011" s="98"/>
      <c r="GG1011" s="98"/>
      <c r="GH1011" s="98"/>
      <c r="GI1011" s="98"/>
      <c r="GJ1011" s="98"/>
      <c r="GK1011" s="98"/>
      <c r="GL1011" s="98"/>
      <c r="GM1011" s="98"/>
      <c r="GN1011" s="98"/>
      <c r="GO1011" s="98"/>
      <c r="GP1011" s="98"/>
      <c r="GQ1011" s="98"/>
      <c r="GR1011" s="98"/>
      <c r="GS1011" s="98"/>
      <c r="GT1011" s="98"/>
      <c r="GU1011" s="98"/>
      <c r="GV1011" s="98"/>
      <c r="GW1011" s="98"/>
      <c r="GX1011" s="98"/>
      <c r="GY1011" s="98"/>
      <c r="GZ1011" s="98"/>
      <c r="HA1011" s="98"/>
      <c r="HB1011" s="98"/>
      <c r="HC1011" s="98"/>
      <c r="HD1011" s="98"/>
      <c r="HE1011" s="98"/>
      <c r="HF1011" s="98"/>
      <c r="HG1011" s="98"/>
      <c r="HH1011" s="98"/>
      <c r="HI1011" s="98"/>
      <c r="HJ1011" s="98"/>
      <c r="HK1011" s="98"/>
      <c r="HL1011" s="98"/>
      <c r="HM1011" s="98"/>
      <c r="HN1011" s="98"/>
      <c r="HO1011" s="98"/>
      <c r="HP1011" s="98"/>
      <c r="HQ1011" s="98"/>
      <c r="HR1011" s="98"/>
      <c r="HS1011" s="98"/>
      <c r="HT1011" s="98"/>
    </row>
    <row r="1012" spans="1:5" ht="15">
      <c r="A1012" s="59" t="s">
        <v>1592</v>
      </c>
      <c r="B1012" s="7" t="s">
        <v>2233</v>
      </c>
      <c r="C1012" s="8">
        <v>185</v>
      </c>
      <c r="D1012" s="27"/>
      <c r="E1012" s="28"/>
    </row>
    <row r="1013" spans="1:5" ht="15">
      <c r="A1013" s="59" t="s">
        <v>1593</v>
      </c>
      <c r="B1013" s="7" t="s">
        <v>1594</v>
      </c>
      <c r="C1013" s="8">
        <v>224</v>
      </c>
      <c r="D1013" s="27"/>
      <c r="E1013" s="28"/>
    </row>
    <row r="1014" spans="1:5" ht="15">
      <c r="A1014" s="59" t="s">
        <v>1595</v>
      </c>
      <c r="B1014" s="7" t="s">
        <v>1596</v>
      </c>
      <c r="C1014" s="8">
        <v>224</v>
      </c>
      <c r="D1014" s="27"/>
      <c r="E1014" s="28"/>
    </row>
    <row r="1015" spans="1:5" ht="15">
      <c r="A1015" s="59" t="s">
        <v>1597</v>
      </c>
      <c r="B1015" s="7" t="s">
        <v>1598</v>
      </c>
      <c r="C1015" s="8">
        <v>830</v>
      </c>
      <c r="D1015" s="27"/>
      <c r="E1015" s="28"/>
    </row>
    <row r="1016" spans="1:5" ht="15">
      <c r="A1016" s="59" t="s">
        <v>1599</v>
      </c>
      <c r="B1016" s="7" t="s">
        <v>2234</v>
      </c>
      <c r="C1016" s="8">
        <v>1124</v>
      </c>
      <c r="D1016" s="27"/>
      <c r="E1016" s="28"/>
    </row>
    <row r="1017" spans="1:5" ht="30">
      <c r="A1017" s="18" t="s">
        <v>1600</v>
      </c>
      <c r="B1017" s="78" t="s">
        <v>1601</v>
      </c>
      <c r="C1017" s="24">
        <v>1810</v>
      </c>
      <c r="D1017" s="30"/>
      <c r="E1017" s="34"/>
    </row>
    <row r="1018" spans="1:5" ht="15">
      <c r="A1018" s="53" t="s">
        <v>1602</v>
      </c>
      <c r="B1018" s="68" t="s">
        <v>1603</v>
      </c>
      <c r="C1018" s="58">
        <v>407</v>
      </c>
      <c r="D1018" s="21"/>
      <c r="E1018" s="22"/>
    </row>
    <row r="1019" spans="1:5" ht="15">
      <c r="A1019" s="204" t="s">
        <v>1604</v>
      </c>
      <c r="B1019" s="205" t="s">
        <v>1605</v>
      </c>
      <c r="C1019" s="10"/>
      <c r="D1019" s="206"/>
      <c r="E1019" s="207"/>
    </row>
    <row r="1020" spans="1:5" ht="15">
      <c r="A1020" s="72" t="s">
        <v>1606</v>
      </c>
      <c r="B1020" s="237" t="s">
        <v>1607</v>
      </c>
      <c r="C1020" s="93">
        <v>336.35593786435</v>
      </c>
      <c r="D1020" s="27"/>
      <c r="E1020" s="28"/>
    </row>
    <row r="1021" spans="1:5" ht="15">
      <c r="A1021" s="72" t="s">
        <v>1608</v>
      </c>
      <c r="B1021" s="237" t="s">
        <v>1609</v>
      </c>
      <c r="C1021" s="93">
        <v>336.35593786435</v>
      </c>
      <c r="D1021" s="27"/>
      <c r="E1021" s="28"/>
    </row>
    <row r="1022" spans="1:5" ht="15">
      <c r="A1022" s="72" t="s">
        <v>1610</v>
      </c>
      <c r="B1022" s="237" t="s">
        <v>1611</v>
      </c>
      <c r="C1022" s="93">
        <v>336.35593786435</v>
      </c>
      <c r="D1022" s="27"/>
      <c r="E1022" s="28"/>
    </row>
    <row r="1023" spans="1:5" ht="15">
      <c r="A1023" s="72" t="s">
        <v>1612</v>
      </c>
      <c r="B1023" s="237" t="s">
        <v>1613</v>
      </c>
      <c r="C1023" s="93">
        <v>445.194583819134</v>
      </c>
      <c r="D1023" s="27"/>
      <c r="E1023" s="28"/>
    </row>
    <row r="1024" spans="1:5" ht="15">
      <c r="A1024" s="72" t="s">
        <v>1614</v>
      </c>
      <c r="B1024" s="237" t="s">
        <v>1615</v>
      </c>
      <c r="C1024" s="93">
        <v>445.194583819134</v>
      </c>
      <c r="D1024" s="27"/>
      <c r="E1024" s="28"/>
    </row>
    <row r="1025" spans="1:5" ht="15">
      <c r="A1025" s="72" t="s">
        <v>1616</v>
      </c>
      <c r="B1025" s="237" t="s">
        <v>1617</v>
      </c>
      <c r="C1025" s="93">
        <v>445.194583819134</v>
      </c>
      <c r="D1025" s="27"/>
      <c r="E1025" s="28"/>
    </row>
    <row r="1026" spans="1:5" ht="15">
      <c r="A1026" s="72" t="s">
        <v>1618</v>
      </c>
      <c r="B1026" s="237" t="s">
        <v>1619</v>
      </c>
      <c r="C1026" s="93">
        <v>445.194583819134</v>
      </c>
      <c r="D1026" s="27"/>
      <c r="E1026" s="28"/>
    </row>
    <row r="1027" spans="1:5" ht="15">
      <c r="A1027" s="72" t="s">
        <v>1620</v>
      </c>
      <c r="B1027" s="237" t="s">
        <v>1621</v>
      </c>
      <c r="C1027" s="93">
        <v>445.194583819134</v>
      </c>
      <c r="D1027" s="27"/>
      <c r="E1027" s="28"/>
    </row>
    <row r="1028" spans="1:5" ht="15">
      <c r="A1028" s="208" t="s">
        <v>1622</v>
      </c>
      <c r="B1028" s="273" t="s">
        <v>1623</v>
      </c>
      <c r="C1028" s="93"/>
      <c r="D1028" s="21"/>
      <c r="E1028" s="22"/>
    </row>
    <row r="1029" spans="1:5" ht="15">
      <c r="A1029" s="72" t="s">
        <v>1624</v>
      </c>
      <c r="B1029" s="237" t="s">
        <v>1625</v>
      </c>
      <c r="C1029" s="93">
        <v>399.825064099566</v>
      </c>
      <c r="D1029" s="27"/>
      <c r="E1029" s="28"/>
    </row>
    <row r="1030" spans="1:5" ht="15">
      <c r="A1030" s="72" t="s">
        <v>1626</v>
      </c>
      <c r="B1030" s="274" t="s">
        <v>1627</v>
      </c>
      <c r="C1030" s="93">
        <v>442.314358970932</v>
      </c>
      <c r="D1030" s="27"/>
      <c r="E1030" s="28"/>
    </row>
    <row r="1031" spans="1:5" ht="15.75" thickBot="1">
      <c r="A1031" s="72" t="s">
        <v>1628</v>
      </c>
      <c r="B1031" s="274" t="s">
        <v>1629</v>
      </c>
      <c r="C1031" s="93">
        <v>663.471538456399</v>
      </c>
      <c r="D1031" s="27"/>
      <c r="E1031" s="28"/>
    </row>
    <row r="1032" spans="1:5" ht="15.75" thickBot="1">
      <c r="A1032" s="156" t="s">
        <v>1630</v>
      </c>
      <c r="B1032" s="157" t="s">
        <v>1631</v>
      </c>
      <c r="C1032" s="158"/>
      <c r="D1032" s="159"/>
      <c r="E1032" s="160"/>
    </row>
    <row r="1033" spans="1:5" ht="15">
      <c r="A1033" s="45" t="s">
        <v>1632</v>
      </c>
      <c r="B1033" s="229" t="s">
        <v>1633</v>
      </c>
      <c r="C1033" s="5">
        <v>365.06</v>
      </c>
      <c r="D1033" s="25">
        <v>532.99</v>
      </c>
      <c r="E1033" s="26">
        <v>438.07</v>
      </c>
    </row>
    <row r="1034" spans="1:5" ht="15">
      <c r="A1034" s="37" t="s">
        <v>1634</v>
      </c>
      <c r="B1034" s="7" t="s">
        <v>1635</v>
      </c>
      <c r="C1034" s="8">
        <v>365.12</v>
      </c>
      <c r="D1034" s="27">
        <v>533.08</v>
      </c>
      <c r="E1034" s="28">
        <v>438.14</v>
      </c>
    </row>
    <row r="1035" spans="1:7" ht="15">
      <c r="A1035" s="37" t="s">
        <v>1636</v>
      </c>
      <c r="B1035" s="7" t="s">
        <v>1637</v>
      </c>
      <c r="C1035" s="282">
        <v>1020</v>
      </c>
      <c r="D1035" s="161">
        <v>1489.2</v>
      </c>
      <c r="E1035" s="162">
        <v>1224</v>
      </c>
      <c r="F1035" s="283" t="s">
        <v>2352</v>
      </c>
      <c r="G1035" s="283"/>
    </row>
    <row r="1036" spans="1:5" ht="15">
      <c r="A1036" s="37" t="s">
        <v>1638</v>
      </c>
      <c r="B1036" s="7" t="s">
        <v>1639</v>
      </c>
      <c r="C1036" s="8">
        <v>200.55</v>
      </c>
      <c r="D1036" s="27">
        <v>292.8</v>
      </c>
      <c r="E1036" s="28">
        <v>240.66</v>
      </c>
    </row>
    <row r="1037" spans="1:5" ht="15">
      <c r="A1037" s="37" t="s">
        <v>1640</v>
      </c>
      <c r="B1037" s="7" t="s">
        <v>1641</v>
      </c>
      <c r="C1037" s="15">
        <v>291.6</v>
      </c>
      <c r="D1037" s="38">
        <v>425.73</v>
      </c>
      <c r="E1037" s="39">
        <v>350</v>
      </c>
    </row>
    <row r="1038" spans="1:5" ht="15">
      <c r="A1038" s="37" t="s">
        <v>1642</v>
      </c>
      <c r="B1038" s="7" t="s">
        <v>1643</v>
      </c>
      <c r="C1038" s="15">
        <v>363.9</v>
      </c>
      <c r="D1038" s="38">
        <v>531.3</v>
      </c>
      <c r="E1038" s="39">
        <v>436.7</v>
      </c>
    </row>
    <row r="1039" spans="1:5" ht="15">
      <c r="A1039" s="37" t="s">
        <v>1644</v>
      </c>
      <c r="B1039" s="7" t="s">
        <v>1645</v>
      </c>
      <c r="C1039" s="8">
        <v>323.68</v>
      </c>
      <c r="D1039" s="27">
        <v>472.57</v>
      </c>
      <c r="E1039" s="28">
        <v>388.42</v>
      </c>
    </row>
    <row r="1040" spans="1:5" ht="15">
      <c r="A1040" s="37" t="s">
        <v>1646</v>
      </c>
      <c r="B1040" s="7" t="s">
        <v>1647</v>
      </c>
      <c r="C1040" s="8">
        <v>365.12</v>
      </c>
      <c r="D1040" s="27">
        <v>533.08</v>
      </c>
      <c r="E1040" s="28">
        <v>438.14</v>
      </c>
    </row>
    <row r="1041" spans="1:5" ht="15">
      <c r="A1041" s="37" t="s">
        <v>1648</v>
      </c>
      <c r="B1041" s="7" t="s">
        <v>1649</v>
      </c>
      <c r="C1041" s="8">
        <v>365.12</v>
      </c>
      <c r="D1041" s="27">
        <v>533.08</v>
      </c>
      <c r="E1041" s="28">
        <v>438.14</v>
      </c>
    </row>
    <row r="1042" spans="1:5" ht="15">
      <c r="A1042" s="37" t="s">
        <v>1650</v>
      </c>
      <c r="B1042" s="7" t="s">
        <v>1651</v>
      </c>
      <c r="C1042" s="8">
        <v>162.12</v>
      </c>
      <c r="D1042" s="27">
        <v>236.7</v>
      </c>
      <c r="E1042" s="28">
        <v>194.54</v>
      </c>
    </row>
    <row r="1043" spans="1:5" ht="15">
      <c r="A1043" s="37" t="s">
        <v>1652</v>
      </c>
      <c r="B1043" s="7" t="s">
        <v>1653</v>
      </c>
      <c r="C1043" s="8">
        <v>365.12</v>
      </c>
      <c r="D1043" s="27">
        <v>533.08</v>
      </c>
      <c r="E1043" s="28">
        <v>438.14</v>
      </c>
    </row>
    <row r="1044" spans="1:5" ht="15">
      <c r="A1044" s="37" t="s">
        <v>1654</v>
      </c>
      <c r="B1044" s="7" t="s">
        <v>1655</v>
      </c>
      <c r="C1044" s="8">
        <v>143.42</v>
      </c>
      <c r="D1044" s="27">
        <v>209.39</v>
      </c>
      <c r="E1044" s="28">
        <v>172.1</v>
      </c>
    </row>
    <row r="1045" spans="1:5" ht="15">
      <c r="A1045" s="37" t="s">
        <v>1656</v>
      </c>
      <c r="B1045" s="7" t="s">
        <v>1657</v>
      </c>
      <c r="C1045" s="8">
        <v>200.55</v>
      </c>
      <c r="D1045" s="27">
        <v>292.8</v>
      </c>
      <c r="E1045" s="28">
        <v>240.66</v>
      </c>
    </row>
    <row r="1046" spans="1:5" ht="15">
      <c r="A1046" s="37" t="s">
        <v>1658</v>
      </c>
      <c r="B1046" s="7" t="s">
        <v>1659</v>
      </c>
      <c r="C1046" s="15">
        <v>354.2</v>
      </c>
      <c r="D1046" s="38">
        <v>517.13</v>
      </c>
      <c r="E1046" s="39">
        <v>425</v>
      </c>
    </row>
    <row r="1047" spans="1:5" ht="15">
      <c r="A1047" s="37" t="s">
        <v>1660</v>
      </c>
      <c r="B1047" s="7" t="s">
        <v>2235</v>
      </c>
      <c r="C1047" s="8">
        <v>162.12</v>
      </c>
      <c r="D1047" s="27">
        <v>236.7</v>
      </c>
      <c r="E1047" s="28">
        <v>194.54</v>
      </c>
    </row>
    <row r="1048" spans="1:5" ht="15">
      <c r="A1048" s="37" t="s">
        <v>1661</v>
      </c>
      <c r="B1048" s="7" t="s">
        <v>2236</v>
      </c>
      <c r="C1048" s="8">
        <v>808.71</v>
      </c>
      <c r="D1048" s="27">
        <v>1180.72</v>
      </c>
      <c r="E1048" s="28">
        <v>970.45</v>
      </c>
    </row>
    <row r="1049" spans="1:5" ht="15">
      <c r="A1049" s="37" t="s">
        <v>1662</v>
      </c>
      <c r="B1049" s="7" t="s">
        <v>1663</v>
      </c>
      <c r="C1049" s="8">
        <v>365.12</v>
      </c>
      <c r="D1049" s="27">
        <v>533.08</v>
      </c>
      <c r="E1049" s="28">
        <v>438.14</v>
      </c>
    </row>
    <row r="1050" spans="1:5" ht="15">
      <c r="A1050" s="37" t="s">
        <v>1664</v>
      </c>
      <c r="B1050" s="7" t="s">
        <v>1665</v>
      </c>
      <c r="C1050" s="8">
        <v>365.12</v>
      </c>
      <c r="D1050" s="27">
        <v>533.08</v>
      </c>
      <c r="E1050" s="28">
        <v>438.14</v>
      </c>
    </row>
    <row r="1051" spans="1:5" ht="15">
      <c r="A1051" s="37" t="s">
        <v>1666</v>
      </c>
      <c r="B1051" s="7" t="s">
        <v>1667</v>
      </c>
      <c r="C1051" s="8">
        <v>365.12</v>
      </c>
      <c r="D1051" s="27">
        <v>533.08</v>
      </c>
      <c r="E1051" s="28">
        <v>438.14</v>
      </c>
    </row>
    <row r="1052" spans="1:5" ht="15">
      <c r="A1052" s="37" t="s">
        <v>1668</v>
      </c>
      <c r="B1052" s="7" t="s">
        <v>1669</v>
      </c>
      <c r="C1052" s="8">
        <v>365.12</v>
      </c>
      <c r="D1052" s="27">
        <v>533.08</v>
      </c>
      <c r="E1052" s="28">
        <v>438.14</v>
      </c>
    </row>
    <row r="1053" spans="1:5" ht="15">
      <c r="A1053" s="37" t="s">
        <v>1670</v>
      </c>
      <c r="B1053" s="7" t="s">
        <v>1671</v>
      </c>
      <c r="C1053" s="8">
        <v>365.12</v>
      </c>
      <c r="D1053" s="27">
        <v>533.08</v>
      </c>
      <c r="E1053" s="28">
        <v>438.14</v>
      </c>
    </row>
    <row r="1054" spans="1:5" ht="30">
      <c r="A1054" s="60" t="s">
        <v>1672</v>
      </c>
      <c r="B1054" s="57" t="s">
        <v>1673</v>
      </c>
      <c r="C1054" s="10">
        <v>101.44</v>
      </c>
      <c r="D1054" s="21">
        <v>148.11</v>
      </c>
      <c r="E1054" s="22">
        <v>121.73</v>
      </c>
    </row>
    <row r="1055" spans="1:5" ht="15">
      <c r="A1055" s="37" t="s">
        <v>1674</v>
      </c>
      <c r="B1055" s="7" t="s">
        <v>2237</v>
      </c>
      <c r="C1055" s="8">
        <v>200.2</v>
      </c>
      <c r="D1055" s="27">
        <v>292.29</v>
      </c>
      <c r="E1055" s="28">
        <v>240.24</v>
      </c>
    </row>
    <row r="1056" spans="1:5" ht="15">
      <c r="A1056" s="37" t="s">
        <v>1675</v>
      </c>
      <c r="B1056" s="7" t="s">
        <v>1676</v>
      </c>
      <c r="C1056" s="8">
        <v>398</v>
      </c>
      <c r="D1056" s="27">
        <v>581.08</v>
      </c>
      <c r="E1056" s="28">
        <v>477.6</v>
      </c>
    </row>
    <row r="1057" spans="1:5" ht="15">
      <c r="A1057" s="37" t="s">
        <v>1677</v>
      </c>
      <c r="B1057" s="7" t="s">
        <v>1678</v>
      </c>
      <c r="C1057" s="15">
        <v>79.6</v>
      </c>
      <c r="D1057" s="38">
        <f>C1057*1.46</f>
        <v>116.216</v>
      </c>
      <c r="E1057" s="39">
        <f>C1057*1.2</f>
        <v>95.52</v>
      </c>
    </row>
    <row r="1058" spans="1:5" ht="15">
      <c r="A1058" s="37" t="s">
        <v>1679</v>
      </c>
      <c r="B1058" s="7" t="s">
        <v>1680</v>
      </c>
      <c r="C1058" s="15">
        <v>77.7</v>
      </c>
      <c r="D1058" s="38">
        <f>C1058*1.46</f>
        <v>113.44200000000001</v>
      </c>
      <c r="E1058" s="39">
        <f>C1058*1.2</f>
        <v>93.24</v>
      </c>
    </row>
    <row r="1059" spans="1:5" ht="15">
      <c r="A1059" s="37" t="s">
        <v>1681</v>
      </c>
      <c r="B1059" s="7" t="s">
        <v>1682</v>
      </c>
      <c r="C1059" s="8">
        <v>264</v>
      </c>
      <c r="D1059" s="27">
        <v>385.44</v>
      </c>
      <c r="E1059" s="28">
        <v>316.8</v>
      </c>
    </row>
    <row r="1060" spans="1:5" ht="15">
      <c r="A1060" s="37" t="s">
        <v>1683</v>
      </c>
      <c r="B1060" s="7" t="s">
        <v>1684</v>
      </c>
      <c r="C1060" s="8">
        <v>201</v>
      </c>
      <c r="D1060" s="27">
        <v>293.46</v>
      </c>
      <c r="E1060" s="28">
        <v>241.2</v>
      </c>
    </row>
    <row r="1061" spans="1:5" ht="15">
      <c r="A1061" s="37" t="s">
        <v>1685</v>
      </c>
      <c r="B1061" s="7" t="s">
        <v>2238</v>
      </c>
      <c r="C1061" s="15">
        <v>354.6</v>
      </c>
      <c r="D1061" s="38">
        <f>C1061*1.46</f>
        <v>517.716</v>
      </c>
      <c r="E1061" s="39">
        <f>C1061*1.2</f>
        <v>425.52000000000004</v>
      </c>
    </row>
    <row r="1062" spans="1:5" ht="15">
      <c r="A1062" s="37" t="s">
        <v>1686</v>
      </c>
      <c r="B1062" s="7" t="s">
        <v>2239</v>
      </c>
      <c r="C1062" s="8">
        <v>654</v>
      </c>
      <c r="D1062" s="27">
        <v>954.84</v>
      </c>
      <c r="E1062" s="28">
        <v>784.8</v>
      </c>
    </row>
    <row r="1063" spans="1:5" ht="15">
      <c r="A1063" s="37" t="s">
        <v>1687</v>
      </c>
      <c r="B1063" s="7" t="s">
        <v>2240</v>
      </c>
      <c r="C1063" s="8">
        <v>65</v>
      </c>
      <c r="D1063" s="27">
        <v>94.9</v>
      </c>
      <c r="E1063" s="28">
        <v>78</v>
      </c>
    </row>
    <row r="1064" spans="1:5" ht="15">
      <c r="A1064" s="37" t="s">
        <v>1688</v>
      </c>
      <c r="B1064" s="7" t="s">
        <v>1689</v>
      </c>
      <c r="C1064" s="15">
        <v>309.7</v>
      </c>
      <c r="D1064" s="38">
        <f>C1064*1.46</f>
        <v>452.162</v>
      </c>
      <c r="E1064" s="39">
        <f>C1064*1.2</f>
        <v>371.64</v>
      </c>
    </row>
    <row r="1065" spans="1:5" ht="15">
      <c r="A1065" s="37" t="s">
        <v>1690</v>
      </c>
      <c r="B1065" s="7" t="s">
        <v>1691</v>
      </c>
      <c r="C1065" s="8">
        <v>183</v>
      </c>
      <c r="D1065" s="27">
        <v>267.18</v>
      </c>
      <c r="E1065" s="28">
        <v>219.6</v>
      </c>
    </row>
    <row r="1066" spans="1:5" ht="15">
      <c r="A1066" s="37" t="s">
        <v>1692</v>
      </c>
      <c r="B1066" s="7" t="s">
        <v>1693</v>
      </c>
      <c r="C1066" s="8">
        <v>168</v>
      </c>
      <c r="D1066" s="27">
        <v>245.28</v>
      </c>
      <c r="E1066" s="28">
        <v>201.6</v>
      </c>
    </row>
    <row r="1067" spans="1:5" ht="15">
      <c r="A1067" s="37" t="s">
        <v>1694</v>
      </c>
      <c r="B1067" s="7" t="s">
        <v>1695</v>
      </c>
      <c r="C1067" s="8">
        <v>365.12</v>
      </c>
      <c r="D1067" s="27">
        <v>533.08</v>
      </c>
      <c r="E1067" s="28">
        <v>438.14</v>
      </c>
    </row>
    <row r="1068" spans="1:30" s="209" customFormat="1" ht="15">
      <c r="A1068" s="60" t="s">
        <v>1696</v>
      </c>
      <c r="B1068" s="7" t="s">
        <v>1697</v>
      </c>
      <c r="C1068" s="10">
        <v>365.12</v>
      </c>
      <c r="D1068" s="21">
        <v>533.08</v>
      </c>
      <c r="E1068" s="22">
        <v>438.14</v>
      </c>
      <c r="F1068" s="122"/>
      <c r="G1068" s="122"/>
      <c r="H1068" s="122"/>
      <c r="I1068" s="122"/>
      <c r="J1068" s="122"/>
      <c r="K1068" s="122"/>
      <c r="L1068" s="122"/>
      <c r="M1068" s="122"/>
      <c r="N1068" s="122"/>
      <c r="O1068" s="122"/>
      <c r="P1068" s="122"/>
      <c r="Q1068" s="122"/>
      <c r="R1068" s="122"/>
      <c r="S1068" s="122"/>
      <c r="T1068" s="122"/>
      <c r="U1068" s="122"/>
      <c r="V1068" s="122"/>
      <c r="W1068" s="122"/>
      <c r="X1068" s="122"/>
      <c r="Y1068" s="122"/>
      <c r="Z1068" s="122"/>
      <c r="AA1068" s="122"/>
      <c r="AB1068" s="122"/>
      <c r="AC1068" s="122"/>
      <c r="AD1068" s="122"/>
    </row>
    <row r="1069" spans="1:5" ht="15">
      <c r="A1069" s="51" t="s">
        <v>1698</v>
      </c>
      <c r="B1069" s="7" t="s">
        <v>1699</v>
      </c>
      <c r="C1069" s="8">
        <v>173.74</v>
      </c>
      <c r="D1069" s="27">
        <v>253.66</v>
      </c>
      <c r="E1069" s="28">
        <v>208.49</v>
      </c>
    </row>
    <row r="1070" spans="1:5" ht="15">
      <c r="A1070" s="40" t="s">
        <v>1700</v>
      </c>
      <c r="B1070" s="231" t="s">
        <v>1701</v>
      </c>
      <c r="C1070" s="24">
        <v>160</v>
      </c>
      <c r="D1070" s="35">
        <v>233.6</v>
      </c>
      <c r="E1070" s="36">
        <v>192</v>
      </c>
    </row>
    <row r="1071" spans="1:5" ht="15">
      <c r="A1071" s="31" t="s">
        <v>1702</v>
      </c>
      <c r="B1071" s="231" t="s">
        <v>1703</v>
      </c>
      <c r="C1071" s="41">
        <v>160</v>
      </c>
      <c r="D1071" s="38">
        <f>C1071*1.46</f>
        <v>233.6</v>
      </c>
      <c r="E1071" s="39">
        <f>C1071*1.2</f>
        <v>192</v>
      </c>
    </row>
    <row r="1072" spans="1:5" ht="15">
      <c r="A1072" s="31" t="s">
        <v>1704</v>
      </c>
      <c r="B1072" s="231" t="s">
        <v>2241</v>
      </c>
      <c r="C1072" s="41">
        <v>436.6</v>
      </c>
      <c r="D1072" s="49">
        <f>C1072*1.46</f>
        <v>637.436</v>
      </c>
      <c r="E1072" s="50">
        <f>C1072*1.2</f>
        <v>523.92</v>
      </c>
    </row>
    <row r="1073" spans="1:5" ht="30">
      <c r="A1073" s="31" t="s">
        <v>1705</v>
      </c>
      <c r="B1073" s="243" t="s">
        <v>1706</v>
      </c>
      <c r="C1073" s="15">
        <v>291.6</v>
      </c>
      <c r="D1073" s="38">
        <v>425.73</v>
      </c>
      <c r="E1073" s="39">
        <v>350</v>
      </c>
    </row>
    <row r="1074" spans="1:5" ht="15">
      <c r="A1074" s="31" t="s">
        <v>1707</v>
      </c>
      <c r="B1074" s="243" t="s">
        <v>1708</v>
      </c>
      <c r="C1074" s="15">
        <v>291.6</v>
      </c>
      <c r="D1074" s="38">
        <v>425.73</v>
      </c>
      <c r="E1074" s="39">
        <v>350</v>
      </c>
    </row>
    <row r="1075" spans="1:5" ht="30">
      <c r="A1075" s="31" t="s">
        <v>1709</v>
      </c>
      <c r="B1075" s="243" t="s">
        <v>1710</v>
      </c>
      <c r="C1075" s="15">
        <v>291.6</v>
      </c>
      <c r="D1075" s="38">
        <v>425.73</v>
      </c>
      <c r="E1075" s="39">
        <v>350</v>
      </c>
    </row>
    <row r="1076" spans="1:5" ht="15">
      <c r="A1076" s="31" t="s">
        <v>1711</v>
      </c>
      <c r="B1076" s="243" t="s">
        <v>1712</v>
      </c>
      <c r="C1076" s="15">
        <v>291.6</v>
      </c>
      <c r="D1076" s="38">
        <v>425.73</v>
      </c>
      <c r="E1076" s="39">
        <v>350</v>
      </c>
    </row>
    <row r="1077" spans="1:5" ht="15">
      <c r="A1077" s="31" t="s">
        <v>1713</v>
      </c>
      <c r="B1077" s="243" t="s">
        <v>1714</v>
      </c>
      <c r="C1077" s="15">
        <v>291.6</v>
      </c>
      <c r="D1077" s="38">
        <v>425.73</v>
      </c>
      <c r="E1077" s="39">
        <v>350</v>
      </c>
    </row>
    <row r="1078" spans="1:5" ht="30">
      <c r="A1078" s="31" t="s">
        <v>1715</v>
      </c>
      <c r="B1078" s="243" t="s">
        <v>1716</v>
      </c>
      <c r="C1078" s="15">
        <v>291.6</v>
      </c>
      <c r="D1078" s="38">
        <v>425.73</v>
      </c>
      <c r="E1078" s="39">
        <v>350</v>
      </c>
    </row>
    <row r="1079" spans="1:5" ht="15">
      <c r="A1079" s="31" t="s">
        <v>1717</v>
      </c>
      <c r="B1079" s="243" t="s">
        <v>1718</v>
      </c>
      <c r="C1079" s="15">
        <v>291.6</v>
      </c>
      <c r="D1079" s="38">
        <v>425.73</v>
      </c>
      <c r="E1079" s="39">
        <v>350</v>
      </c>
    </row>
    <row r="1080" spans="1:5" ht="15">
      <c r="A1080" s="31" t="s">
        <v>1719</v>
      </c>
      <c r="B1080" s="243" t="s">
        <v>1720</v>
      </c>
      <c r="C1080" s="15">
        <v>291.6</v>
      </c>
      <c r="D1080" s="38">
        <v>425.73</v>
      </c>
      <c r="E1080" s="39">
        <v>350</v>
      </c>
    </row>
    <row r="1081" spans="1:5" ht="15">
      <c r="A1081" s="31" t="s">
        <v>1721</v>
      </c>
      <c r="B1081" s="243" t="s">
        <v>1722</v>
      </c>
      <c r="C1081" s="15">
        <v>291.6</v>
      </c>
      <c r="D1081" s="38">
        <v>425.73</v>
      </c>
      <c r="E1081" s="39">
        <v>350</v>
      </c>
    </row>
    <row r="1082" spans="1:5" ht="15">
      <c r="A1082" s="31" t="s">
        <v>1723</v>
      </c>
      <c r="B1082" s="7" t="s">
        <v>1724</v>
      </c>
      <c r="C1082" s="15">
        <v>196.7</v>
      </c>
      <c r="D1082" s="38"/>
      <c r="E1082" s="39"/>
    </row>
    <row r="1083" spans="1:5" ht="13.5">
      <c r="A1083" s="31" t="s">
        <v>1725</v>
      </c>
      <c r="B1083" s="7" t="s">
        <v>1726</v>
      </c>
      <c r="C1083" s="15">
        <v>127</v>
      </c>
      <c r="D1083" s="38"/>
      <c r="E1083" s="39"/>
    </row>
    <row r="1084" spans="1:5" ht="14.25" thickBot="1">
      <c r="A1084" s="31" t="s">
        <v>1727</v>
      </c>
      <c r="B1084" s="231" t="s">
        <v>2242</v>
      </c>
      <c r="C1084" s="41">
        <v>478</v>
      </c>
      <c r="D1084" s="49"/>
      <c r="E1084" s="50"/>
    </row>
    <row r="1085" spans="1:5" ht="14.25" thickBot="1">
      <c r="A1085" s="132" t="s">
        <v>1728</v>
      </c>
      <c r="B1085" s="133" t="s">
        <v>1729</v>
      </c>
      <c r="C1085" s="134"/>
      <c r="D1085" s="135"/>
      <c r="E1085" s="136"/>
    </row>
    <row r="1086" spans="1:5" ht="13.5">
      <c r="A1086" s="4" t="s">
        <v>1730</v>
      </c>
      <c r="B1086" s="229" t="s">
        <v>2350</v>
      </c>
      <c r="C1086" s="5">
        <v>162.65</v>
      </c>
      <c r="D1086" s="25">
        <v>237.47</v>
      </c>
      <c r="E1086" s="26">
        <v>195.18</v>
      </c>
    </row>
    <row r="1087" spans="1:5" ht="13.5">
      <c r="A1087" s="6" t="s">
        <v>1731</v>
      </c>
      <c r="B1087" s="7" t="s">
        <v>2351</v>
      </c>
      <c r="C1087" s="8">
        <v>154.84</v>
      </c>
      <c r="D1087" s="27">
        <v>226.07</v>
      </c>
      <c r="E1087" s="28">
        <v>185.81</v>
      </c>
    </row>
    <row r="1088" spans="1:5" ht="13.5">
      <c r="A1088" s="6" t="s">
        <v>1732</v>
      </c>
      <c r="B1088" s="219" t="s">
        <v>1733</v>
      </c>
      <c r="C1088" s="8">
        <v>99.74</v>
      </c>
      <c r="D1088" s="27">
        <v>145.62</v>
      </c>
      <c r="E1088" s="28">
        <v>119.69</v>
      </c>
    </row>
    <row r="1089" spans="1:5" ht="13.5">
      <c r="A1089" s="6" t="s">
        <v>1734</v>
      </c>
      <c r="B1089" s="219" t="s">
        <v>1735</v>
      </c>
      <c r="C1089" s="8">
        <v>71.62</v>
      </c>
      <c r="D1089" s="27">
        <v>104.57</v>
      </c>
      <c r="E1089" s="28">
        <v>85.94</v>
      </c>
    </row>
    <row r="1090" spans="1:5" ht="13.5">
      <c r="A1090" s="6" t="s">
        <v>1736</v>
      </c>
      <c r="B1090" s="219" t="s">
        <v>1737</v>
      </c>
      <c r="C1090" s="8">
        <v>78.16</v>
      </c>
      <c r="D1090" s="27">
        <v>114.11</v>
      </c>
      <c r="E1090" s="28">
        <v>93.79</v>
      </c>
    </row>
    <row r="1091" spans="1:5" ht="13.5">
      <c r="A1091" s="6" t="s">
        <v>1738</v>
      </c>
      <c r="B1091" s="219" t="s">
        <v>1739</v>
      </c>
      <c r="C1091" s="8">
        <v>152.84</v>
      </c>
      <c r="D1091" s="27">
        <v>223.15</v>
      </c>
      <c r="E1091" s="28">
        <v>183.41</v>
      </c>
    </row>
    <row r="1092" spans="1:5" ht="13.5">
      <c r="A1092" s="6" t="s">
        <v>1740</v>
      </c>
      <c r="B1092" s="219" t="s">
        <v>1741</v>
      </c>
      <c r="C1092" s="8">
        <v>156.32</v>
      </c>
      <c r="D1092" s="27">
        <v>228.23</v>
      </c>
      <c r="E1092" s="28">
        <v>187.58</v>
      </c>
    </row>
    <row r="1093" spans="1:5" ht="13.5">
      <c r="A1093" s="6" t="s">
        <v>1742</v>
      </c>
      <c r="B1093" s="219" t="s">
        <v>1743</v>
      </c>
      <c r="C1093" s="8">
        <v>60.19</v>
      </c>
      <c r="D1093" s="27">
        <v>87.88</v>
      </c>
      <c r="E1093" s="28">
        <v>72.23</v>
      </c>
    </row>
    <row r="1094" spans="1:5" ht="13.5">
      <c r="A1094" s="6" t="s">
        <v>1744</v>
      </c>
      <c r="B1094" s="219" t="s">
        <v>1745</v>
      </c>
      <c r="C1094" s="8">
        <v>137.2</v>
      </c>
      <c r="D1094" s="27">
        <v>200.31</v>
      </c>
      <c r="E1094" s="28">
        <v>164.64</v>
      </c>
    </row>
    <row r="1095" spans="1:5" ht="13.5">
      <c r="A1095" s="37" t="s">
        <v>1746</v>
      </c>
      <c r="B1095" s="7" t="s">
        <v>1747</v>
      </c>
      <c r="C1095" s="15">
        <v>3763.2</v>
      </c>
      <c r="D1095" s="38">
        <v>0</v>
      </c>
      <c r="E1095" s="39">
        <v>0</v>
      </c>
    </row>
    <row r="1096" spans="1:5" ht="13.5">
      <c r="A1096" s="53" t="s">
        <v>1748</v>
      </c>
      <c r="B1096" s="57" t="s">
        <v>1749</v>
      </c>
      <c r="C1096" s="58">
        <v>719</v>
      </c>
      <c r="D1096" s="55"/>
      <c r="E1096" s="56"/>
    </row>
    <row r="1097" spans="1:5" ht="13.5">
      <c r="A1097" s="227" t="s">
        <v>2354</v>
      </c>
      <c r="B1097" s="57" t="s">
        <v>2344</v>
      </c>
      <c r="C1097" s="348">
        <v>162.65</v>
      </c>
      <c r="D1097" s="55">
        <v>237.469</v>
      </c>
      <c r="E1097" s="55">
        <v>195.18</v>
      </c>
    </row>
    <row r="1098" spans="1:5" ht="13.5">
      <c r="A1098" s="227" t="s">
        <v>2355</v>
      </c>
      <c r="B1098" s="57" t="s">
        <v>2345</v>
      </c>
      <c r="C1098" s="348">
        <v>162.65</v>
      </c>
      <c r="D1098" s="55">
        <v>237.469</v>
      </c>
      <c r="E1098" s="55">
        <v>195.18</v>
      </c>
    </row>
    <row r="1099" spans="1:5" ht="13.5">
      <c r="A1099" s="227" t="s">
        <v>2356</v>
      </c>
      <c r="B1099" s="57" t="s">
        <v>2346</v>
      </c>
      <c r="C1099" s="348">
        <v>162.65</v>
      </c>
      <c r="D1099" s="55">
        <v>237.469</v>
      </c>
      <c r="E1099" s="55">
        <v>195.18</v>
      </c>
    </row>
    <row r="1100" spans="1:5" ht="13.5">
      <c r="A1100" s="227" t="s">
        <v>2357</v>
      </c>
      <c r="B1100" s="57" t="s">
        <v>2347</v>
      </c>
      <c r="C1100" s="348">
        <v>162.65</v>
      </c>
      <c r="D1100" s="55">
        <v>237.469</v>
      </c>
      <c r="E1100" s="55">
        <v>195.18</v>
      </c>
    </row>
    <row r="1101" spans="1:5" ht="13.5">
      <c r="A1101" s="227" t="s">
        <v>2358</v>
      </c>
      <c r="B1101" s="57" t="s">
        <v>2348</v>
      </c>
      <c r="C1101" s="348">
        <v>162.65</v>
      </c>
      <c r="D1101" s="55">
        <v>237.469</v>
      </c>
      <c r="E1101" s="55">
        <v>195.18</v>
      </c>
    </row>
    <row r="1102" spans="1:5" ht="13.5">
      <c r="A1102" s="227" t="s">
        <v>2359</v>
      </c>
      <c r="B1102" s="57" t="s">
        <v>2349</v>
      </c>
      <c r="C1102" s="348">
        <v>162.65</v>
      </c>
      <c r="D1102" s="55">
        <v>237.469</v>
      </c>
      <c r="E1102" s="55">
        <v>195.18</v>
      </c>
    </row>
    <row r="1103" spans="1:5" ht="14.25" thickBot="1">
      <c r="A1103" s="183" t="s">
        <v>1750</v>
      </c>
      <c r="B1103" s="184" t="s">
        <v>1751</v>
      </c>
      <c r="C1103" s="172"/>
      <c r="D1103" s="173"/>
      <c r="E1103" s="174"/>
    </row>
    <row r="1104" spans="1:5" ht="13.5">
      <c r="A1104" s="4" t="s">
        <v>1752</v>
      </c>
      <c r="B1104" s="229" t="s">
        <v>1753</v>
      </c>
      <c r="C1104" s="5">
        <v>1004.82</v>
      </c>
      <c r="D1104" s="25">
        <v>0</v>
      </c>
      <c r="E1104" s="26">
        <v>0</v>
      </c>
    </row>
    <row r="1105" spans="1:5" ht="13.5">
      <c r="A1105" s="6" t="s">
        <v>1754</v>
      </c>
      <c r="B1105" s="7" t="s">
        <v>2269</v>
      </c>
      <c r="C1105" s="8">
        <v>1816</v>
      </c>
      <c r="D1105" s="27">
        <v>0</v>
      </c>
      <c r="E1105" s="28">
        <v>0</v>
      </c>
    </row>
    <row r="1106" spans="1:5" ht="13.5">
      <c r="A1106" s="6" t="s">
        <v>1755</v>
      </c>
      <c r="B1106" s="7" t="s">
        <v>1756</v>
      </c>
      <c r="C1106" s="8">
        <v>1139.82</v>
      </c>
      <c r="D1106" s="27">
        <v>0</v>
      </c>
      <c r="E1106" s="28">
        <v>0</v>
      </c>
    </row>
    <row r="1107" spans="1:5" ht="13.5">
      <c r="A1107" s="6" t="s">
        <v>1757</v>
      </c>
      <c r="B1107" s="7" t="s">
        <v>1758</v>
      </c>
      <c r="C1107" s="8">
        <v>1703</v>
      </c>
      <c r="D1107" s="27">
        <v>0</v>
      </c>
      <c r="E1107" s="28">
        <v>0</v>
      </c>
    </row>
    <row r="1108" spans="1:5" ht="13.5">
      <c r="A1108" s="6" t="s">
        <v>1759</v>
      </c>
      <c r="B1108" s="7" t="s">
        <v>1760</v>
      </c>
      <c r="C1108" s="8">
        <v>706.44</v>
      </c>
      <c r="D1108" s="27">
        <v>0</v>
      </c>
      <c r="E1108" s="28">
        <v>0</v>
      </c>
    </row>
    <row r="1109" spans="1:5" ht="13.5">
      <c r="A1109" s="6" t="s">
        <v>1761</v>
      </c>
      <c r="B1109" s="7" t="s">
        <v>2270</v>
      </c>
      <c r="C1109" s="8">
        <v>1170</v>
      </c>
      <c r="D1109" s="27">
        <v>0</v>
      </c>
      <c r="E1109" s="28">
        <v>0</v>
      </c>
    </row>
    <row r="1110" spans="1:5" ht="13.5">
      <c r="A1110" s="6" t="s">
        <v>1762</v>
      </c>
      <c r="B1110" s="7" t="s">
        <v>1763</v>
      </c>
      <c r="C1110" s="8">
        <v>1457</v>
      </c>
      <c r="D1110" s="27">
        <v>0</v>
      </c>
      <c r="E1110" s="28">
        <v>0</v>
      </c>
    </row>
    <row r="1111" spans="1:5" ht="13.5">
      <c r="A1111" s="6" t="s">
        <v>1764</v>
      </c>
      <c r="B1111" s="7" t="s">
        <v>1765</v>
      </c>
      <c r="C1111" s="8">
        <v>523.49</v>
      </c>
      <c r="D1111" s="27">
        <v>0</v>
      </c>
      <c r="E1111" s="28">
        <v>0</v>
      </c>
    </row>
    <row r="1112" spans="1:5" ht="13.5">
      <c r="A1112" s="6" t="s">
        <v>1766</v>
      </c>
      <c r="B1112" s="7" t="s">
        <v>1767</v>
      </c>
      <c r="C1112" s="8">
        <v>468.49</v>
      </c>
      <c r="D1112" s="27">
        <v>0</v>
      </c>
      <c r="E1112" s="28">
        <v>0</v>
      </c>
    </row>
    <row r="1113" spans="1:5" ht="13.5">
      <c r="A1113" s="6" t="s">
        <v>1768</v>
      </c>
      <c r="B1113" s="7" t="s">
        <v>1769</v>
      </c>
      <c r="C1113" s="8">
        <v>543.49</v>
      </c>
      <c r="D1113" s="27">
        <v>0</v>
      </c>
      <c r="E1113" s="28">
        <v>0</v>
      </c>
    </row>
    <row r="1114" spans="1:5" ht="13.5">
      <c r="A1114" s="6" t="s">
        <v>1770</v>
      </c>
      <c r="B1114" s="7" t="s">
        <v>1771</v>
      </c>
      <c r="C1114" s="8">
        <v>491.49</v>
      </c>
      <c r="D1114" s="27">
        <v>0</v>
      </c>
      <c r="E1114" s="28">
        <v>0</v>
      </c>
    </row>
    <row r="1115" spans="1:5" ht="13.5">
      <c r="A1115" s="6" t="s">
        <v>1772</v>
      </c>
      <c r="B1115" s="7" t="s">
        <v>1773</v>
      </c>
      <c r="C1115" s="8">
        <v>813.49</v>
      </c>
      <c r="D1115" s="27">
        <v>0</v>
      </c>
      <c r="E1115" s="28">
        <v>0</v>
      </c>
    </row>
    <row r="1116" spans="1:5" ht="13.5">
      <c r="A1116" s="6" t="s">
        <v>1774</v>
      </c>
      <c r="B1116" s="7" t="s">
        <v>1775</v>
      </c>
      <c r="C1116" s="8">
        <v>828.49</v>
      </c>
      <c r="D1116" s="27">
        <v>0</v>
      </c>
      <c r="E1116" s="28">
        <v>0</v>
      </c>
    </row>
    <row r="1117" spans="1:5" ht="13.5">
      <c r="A1117" s="6" t="s">
        <v>1776</v>
      </c>
      <c r="B1117" s="7" t="s">
        <v>1777</v>
      </c>
      <c r="C1117" s="8">
        <v>828.49</v>
      </c>
      <c r="D1117" s="27">
        <v>0</v>
      </c>
      <c r="E1117" s="28">
        <v>0</v>
      </c>
    </row>
    <row r="1118" spans="1:5" ht="13.5">
      <c r="A1118" s="6" t="s">
        <v>1778</v>
      </c>
      <c r="B1118" s="7" t="s">
        <v>1779</v>
      </c>
      <c r="C1118" s="8">
        <v>557.49</v>
      </c>
      <c r="D1118" s="27">
        <v>0</v>
      </c>
      <c r="E1118" s="28">
        <v>0</v>
      </c>
    </row>
    <row r="1119" spans="1:5" ht="13.5">
      <c r="A1119" s="6" t="s">
        <v>1780</v>
      </c>
      <c r="B1119" s="7" t="s">
        <v>1781</v>
      </c>
      <c r="C1119" s="8">
        <v>593.49</v>
      </c>
      <c r="D1119" s="27">
        <v>0</v>
      </c>
      <c r="E1119" s="28">
        <v>0</v>
      </c>
    </row>
    <row r="1120" spans="1:5" ht="13.5">
      <c r="A1120" s="6" t="s">
        <v>1782</v>
      </c>
      <c r="B1120" s="7" t="s">
        <v>2338</v>
      </c>
      <c r="C1120" s="8">
        <v>1276.74</v>
      </c>
      <c r="D1120" s="27">
        <v>0</v>
      </c>
      <c r="E1120" s="28">
        <v>0</v>
      </c>
    </row>
    <row r="1121" spans="1:5" ht="13.5">
      <c r="A1121" s="6" t="s">
        <v>1783</v>
      </c>
      <c r="B1121" s="7" t="s">
        <v>2339</v>
      </c>
      <c r="C1121" s="8">
        <v>1172.59</v>
      </c>
      <c r="D1121" s="27">
        <v>0</v>
      </c>
      <c r="E1121" s="28">
        <v>0</v>
      </c>
    </row>
    <row r="1122" spans="1:5" ht="13.5">
      <c r="A1122" s="6" t="s">
        <v>1784</v>
      </c>
      <c r="B1122" s="7" t="s">
        <v>2340</v>
      </c>
      <c r="C1122" s="8">
        <v>2160.35</v>
      </c>
      <c r="D1122" s="27">
        <v>0</v>
      </c>
      <c r="E1122" s="28">
        <v>0</v>
      </c>
    </row>
    <row r="1123" spans="1:5" ht="13.5">
      <c r="A1123" s="6" t="s">
        <v>1785</v>
      </c>
      <c r="B1123" s="7" t="s">
        <v>2341</v>
      </c>
      <c r="C1123" s="8">
        <v>1411.74</v>
      </c>
      <c r="D1123" s="27">
        <v>0</v>
      </c>
      <c r="E1123" s="28">
        <v>0</v>
      </c>
    </row>
    <row r="1124" spans="1:5" ht="13.5">
      <c r="A1124" s="6" t="s">
        <v>1786</v>
      </c>
      <c r="B1124" s="7" t="s">
        <v>2342</v>
      </c>
      <c r="C1124" s="8">
        <v>2063.97</v>
      </c>
      <c r="D1124" s="27">
        <v>0</v>
      </c>
      <c r="E1124" s="28">
        <v>0</v>
      </c>
    </row>
    <row r="1125" spans="1:5" ht="13.5">
      <c r="A1125" s="6" t="s">
        <v>1787</v>
      </c>
      <c r="B1125" s="7" t="s">
        <v>2343</v>
      </c>
      <c r="C1125" s="8">
        <v>869.59</v>
      </c>
      <c r="D1125" s="27">
        <v>0</v>
      </c>
      <c r="E1125" s="28">
        <v>0</v>
      </c>
    </row>
    <row r="1126" spans="1:5" ht="13.5">
      <c r="A1126" s="6" t="s">
        <v>1788</v>
      </c>
      <c r="B1126" s="7" t="s">
        <v>1789</v>
      </c>
      <c r="C1126" s="8">
        <v>1876.44</v>
      </c>
      <c r="D1126" s="27">
        <v>0</v>
      </c>
      <c r="E1126" s="28">
        <v>0</v>
      </c>
    </row>
    <row r="1127" spans="1:5" ht="13.5">
      <c r="A1127" s="6" t="s">
        <v>1790</v>
      </c>
      <c r="B1127" s="7" t="s">
        <v>2271</v>
      </c>
      <c r="C1127" s="8">
        <v>900.44</v>
      </c>
      <c r="D1127" s="27">
        <v>0</v>
      </c>
      <c r="E1127" s="28">
        <v>0</v>
      </c>
    </row>
    <row r="1128" spans="1:5" ht="13.5">
      <c r="A1128" s="6" t="s">
        <v>1791</v>
      </c>
      <c r="B1128" s="231" t="s">
        <v>1792</v>
      </c>
      <c r="C1128" s="8">
        <v>1513.97</v>
      </c>
      <c r="D1128" s="27">
        <v>0</v>
      </c>
      <c r="E1128" s="28">
        <v>0</v>
      </c>
    </row>
    <row r="1129" spans="1:5" ht="13.5">
      <c r="A1129" s="275" t="s">
        <v>2312</v>
      </c>
      <c r="B1129" s="7" t="s">
        <v>2272</v>
      </c>
      <c r="C1129" s="10">
        <v>3682.3</v>
      </c>
      <c r="D1129" s="21"/>
      <c r="E1129" s="21"/>
    </row>
    <row r="1130" spans="1:5" ht="13.5">
      <c r="A1130" s="275" t="s">
        <v>2313</v>
      </c>
      <c r="B1130" s="7" t="s">
        <v>2273</v>
      </c>
      <c r="C1130" s="10">
        <v>1238.3</v>
      </c>
      <c r="D1130" s="21"/>
      <c r="E1130" s="21"/>
    </row>
    <row r="1131" spans="1:5" ht="14.25" thickBot="1">
      <c r="A1131" s="219"/>
      <c r="B1131" s="7"/>
      <c r="C1131" s="10"/>
      <c r="D1131" s="21"/>
      <c r="E1131" s="21"/>
    </row>
    <row r="1132" spans="1:5" ht="14.25" thickBot="1">
      <c r="A1132" s="210" t="s">
        <v>1793</v>
      </c>
      <c r="B1132" s="211" t="s">
        <v>1794</v>
      </c>
      <c r="C1132" s="158"/>
      <c r="D1132" s="159"/>
      <c r="E1132" s="160"/>
    </row>
    <row r="1133" spans="1:5" ht="15" customHeight="1">
      <c r="A1133" s="212" t="s">
        <v>1795</v>
      </c>
      <c r="B1133" s="229" t="s">
        <v>1796</v>
      </c>
      <c r="C1133" s="213">
        <v>250</v>
      </c>
      <c r="D1133" s="25">
        <f aca="true" t="shared" si="2" ref="D1133:D1150">ROUND(C1133*1.46,2)</f>
        <v>365</v>
      </c>
      <c r="E1133" s="26">
        <f aca="true" t="shared" si="3" ref="E1133:E1150">ROUND(C1133*1.2,2)</f>
        <v>300</v>
      </c>
    </row>
    <row r="1134" spans="1:5" ht="14.25">
      <c r="A1134" s="212" t="s">
        <v>1797</v>
      </c>
      <c r="B1134" s="7" t="s">
        <v>1798</v>
      </c>
      <c r="C1134" s="188">
        <v>250</v>
      </c>
      <c r="D1134" s="27">
        <f t="shared" si="2"/>
        <v>365</v>
      </c>
      <c r="E1134" s="28">
        <f t="shared" si="3"/>
        <v>300</v>
      </c>
    </row>
    <row r="1135" spans="1:5" ht="14.25">
      <c r="A1135" s="212" t="s">
        <v>1799</v>
      </c>
      <c r="B1135" s="7" t="s">
        <v>1800</v>
      </c>
      <c r="C1135" s="188">
        <v>200</v>
      </c>
      <c r="D1135" s="27">
        <f t="shared" si="2"/>
        <v>292</v>
      </c>
      <c r="E1135" s="28">
        <f t="shared" si="3"/>
        <v>240</v>
      </c>
    </row>
    <row r="1136" spans="1:5" ht="14.25">
      <c r="A1136" s="212" t="s">
        <v>1801</v>
      </c>
      <c r="B1136" s="7" t="s">
        <v>2243</v>
      </c>
      <c r="C1136" s="188">
        <v>200</v>
      </c>
      <c r="D1136" s="27">
        <f t="shared" si="2"/>
        <v>292</v>
      </c>
      <c r="E1136" s="28">
        <f t="shared" si="3"/>
        <v>240</v>
      </c>
    </row>
    <row r="1137" spans="1:5" ht="14.25">
      <c r="A1137" s="212" t="s">
        <v>1802</v>
      </c>
      <c r="B1137" s="7" t="s">
        <v>1803</v>
      </c>
      <c r="C1137" s="188">
        <v>140</v>
      </c>
      <c r="D1137" s="27">
        <f t="shared" si="2"/>
        <v>204.4</v>
      </c>
      <c r="E1137" s="28">
        <f t="shared" si="3"/>
        <v>168</v>
      </c>
    </row>
    <row r="1138" spans="1:5" ht="14.25">
      <c r="A1138" s="212" t="s">
        <v>1804</v>
      </c>
      <c r="B1138" s="7" t="s">
        <v>1805</v>
      </c>
      <c r="C1138" s="188">
        <v>250</v>
      </c>
      <c r="D1138" s="27">
        <f t="shared" si="2"/>
        <v>365</v>
      </c>
      <c r="E1138" s="28">
        <f t="shared" si="3"/>
        <v>300</v>
      </c>
    </row>
    <row r="1139" spans="1:5" ht="14.25">
      <c r="A1139" s="212" t="s">
        <v>1806</v>
      </c>
      <c r="B1139" s="7" t="s">
        <v>1807</v>
      </c>
      <c r="C1139" s="188">
        <v>100</v>
      </c>
      <c r="D1139" s="27">
        <f t="shared" si="2"/>
        <v>146</v>
      </c>
      <c r="E1139" s="28">
        <f t="shared" si="3"/>
        <v>120</v>
      </c>
    </row>
    <row r="1140" spans="1:5" ht="14.25">
      <c r="A1140" s="212" t="s">
        <v>1808</v>
      </c>
      <c r="B1140" s="7" t="s">
        <v>1809</v>
      </c>
      <c r="C1140" s="188">
        <v>134</v>
      </c>
      <c r="D1140" s="27">
        <f t="shared" si="2"/>
        <v>195.64</v>
      </c>
      <c r="E1140" s="28">
        <f t="shared" si="3"/>
        <v>160.8</v>
      </c>
    </row>
    <row r="1141" spans="1:5" ht="14.25">
      <c r="A1141" s="212" t="s">
        <v>1810</v>
      </c>
      <c r="B1141" s="7" t="s">
        <v>1811</v>
      </c>
      <c r="C1141" s="188">
        <v>148</v>
      </c>
      <c r="D1141" s="27">
        <f t="shared" si="2"/>
        <v>216.08</v>
      </c>
      <c r="E1141" s="28">
        <f t="shared" si="3"/>
        <v>177.6</v>
      </c>
    </row>
    <row r="1142" spans="1:5" ht="14.25">
      <c r="A1142" s="212" t="s">
        <v>1812</v>
      </c>
      <c r="B1142" s="7" t="s">
        <v>1813</v>
      </c>
      <c r="C1142" s="188">
        <v>100</v>
      </c>
      <c r="D1142" s="27">
        <f t="shared" si="2"/>
        <v>146</v>
      </c>
      <c r="E1142" s="28">
        <f t="shared" si="3"/>
        <v>120</v>
      </c>
    </row>
    <row r="1143" spans="1:5" ht="14.25">
      <c r="A1143" s="212" t="s">
        <v>1814</v>
      </c>
      <c r="B1143" s="7" t="s">
        <v>1815</v>
      </c>
      <c r="C1143" s="188">
        <v>200</v>
      </c>
      <c r="D1143" s="27">
        <f t="shared" si="2"/>
        <v>292</v>
      </c>
      <c r="E1143" s="28">
        <f t="shared" si="3"/>
        <v>240</v>
      </c>
    </row>
    <row r="1144" spans="1:5" ht="14.25">
      <c r="A1144" s="212" t="s">
        <v>1816</v>
      </c>
      <c r="B1144" s="7" t="s">
        <v>1817</v>
      </c>
      <c r="C1144" s="188">
        <v>200</v>
      </c>
      <c r="D1144" s="27">
        <f t="shared" si="2"/>
        <v>292</v>
      </c>
      <c r="E1144" s="28">
        <f t="shared" si="3"/>
        <v>240</v>
      </c>
    </row>
    <row r="1145" spans="1:5" ht="14.25">
      <c r="A1145" s="212" t="s">
        <v>1818</v>
      </c>
      <c r="B1145" s="7" t="s">
        <v>1819</v>
      </c>
      <c r="C1145" s="188">
        <v>250</v>
      </c>
      <c r="D1145" s="27">
        <f t="shared" si="2"/>
        <v>365</v>
      </c>
      <c r="E1145" s="28">
        <f t="shared" si="3"/>
        <v>300</v>
      </c>
    </row>
    <row r="1146" spans="1:5" ht="14.25">
      <c r="A1146" s="212" t="s">
        <v>1820</v>
      </c>
      <c r="B1146" s="7" t="s">
        <v>1821</v>
      </c>
      <c r="C1146" s="188">
        <v>200</v>
      </c>
      <c r="D1146" s="27">
        <f t="shared" si="2"/>
        <v>292</v>
      </c>
      <c r="E1146" s="28">
        <f t="shared" si="3"/>
        <v>240</v>
      </c>
    </row>
    <row r="1147" spans="1:5" ht="14.25">
      <c r="A1147" s="212" t="s">
        <v>1822</v>
      </c>
      <c r="B1147" s="7" t="s">
        <v>1823</v>
      </c>
      <c r="C1147" s="188">
        <v>134</v>
      </c>
      <c r="D1147" s="27">
        <f t="shared" si="2"/>
        <v>195.64</v>
      </c>
      <c r="E1147" s="28">
        <f t="shared" si="3"/>
        <v>160.8</v>
      </c>
    </row>
    <row r="1148" spans="1:5" ht="14.25">
      <c r="A1148" s="212" t="s">
        <v>1824</v>
      </c>
      <c r="B1148" s="7" t="s">
        <v>1825</v>
      </c>
      <c r="C1148" s="188">
        <v>150</v>
      </c>
      <c r="D1148" s="27">
        <f t="shared" si="2"/>
        <v>219</v>
      </c>
      <c r="E1148" s="28">
        <f t="shared" si="3"/>
        <v>180</v>
      </c>
    </row>
    <row r="1149" spans="1:5" ht="14.25">
      <c r="A1149" s="212" t="s">
        <v>1826</v>
      </c>
      <c r="B1149" s="7" t="s">
        <v>1827</v>
      </c>
      <c r="C1149" s="188">
        <v>200</v>
      </c>
      <c r="D1149" s="27">
        <f t="shared" si="2"/>
        <v>292</v>
      </c>
      <c r="E1149" s="28">
        <f t="shared" si="3"/>
        <v>240</v>
      </c>
    </row>
    <row r="1150" spans="1:5" ht="14.25">
      <c r="A1150" s="212" t="s">
        <v>1828</v>
      </c>
      <c r="B1150" s="276" t="s">
        <v>1829</v>
      </c>
      <c r="C1150" s="188">
        <v>8</v>
      </c>
      <c r="D1150" s="27">
        <f t="shared" si="2"/>
        <v>11.68</v>
      </c>
      <c r="E1150" s="28">
        <f t="shared" si="3"/>
        <v>9.6</v>
      </c>
    </row>
    <row r="1151" spans="1:228" ht="13.5">
      <c r="A1151" s="212" t="s">
        <v>1830</v>
      </c>
      <c r="B1151" s="219" t="s">
        <v>1831</v>
      </c>
      <c r="C1151" s="8">
        <v>200</v>
      </c>
      <c r="D1151" s="27">
        <v>292</v>
      </c>
      <c r="E1151" s="28">
        <v>240</v>
      </c>
      <c r="F1151" s="98"/>
      <c r="G1151" s="98"/>
      <c r="H1151" s="98"/>
      <c r="I1151" s="98"/>
      <c r="J1151" s="98"/>
      <c r="K1151" s="98"/>
      <c r="L1151" s="98"/>
      <c r="M1151" s="98"/>
      <c r="N1151" s="98"/>
      <c r="O1151" s="98"/>
      <c r="P1151" s="98"/>
      <c r="Q1151" s="98"/>
      <c r="R1151" s="98"/>
      <c r="S1151" s="98"/>
      <c r="T1151" s="98"/>
      <c r="U1151" s="98"/>
      <c r="V1151" s="98"/>
      <c r="W1151" s="98"/>
      <c r="X1151" s="98"/>
      <c r="Y1151" s="98"/>
      <c r="Z1151" s="98"/>
      <c r="AA1151" s="98"/>
      <c r="AB1151" s="98"/>
      <c r="AC1151" s="98"/>
      <c r="AD1151" s="98"/>
      <c r="AE1151" s="98"/>
      <c r="AF1151" s="98"/>
      <c r="AG1151" s="98"/>
      <c r="AH1151" s="98"/>
      <c r="AI1151" s="98"/>
      <c r="AJ1151" s="98"/>
      <c r="AK1151" s="98"/>
      <c r="AL1151" s="98"/>
      <c r="AM1151" s="98"/>
      <c r="AN1151" s="98"/>
      <c r="AO1151" s="98"/>
      <c r="AP1151" s="98"/>
      <c r="AQ1151" s="98"/>
      <c r="AR1151" s="98"/>
      <c r="AS1151" s="98"/>
      <c r="AT1151" s="98"/>
      <c r="AU1151" s="98"/>
      <c r="AV1151" s="98"/>
      <c r="AW1151" s="98"/>
      <c r="AX1151" s="98"/>
      <c r="AY1151" s="98"/>
      <c r="AZ1151" s="98"/>
      <c r="BA1151" s="98"/>
      <c r="BB1151" s="98"/>
      <c r="BC1151" s="98"/>
      <c r="BD1151" s="98"/>
      <c r="BE1151" s="98"/>
      <c r="BF1151" s="98"/>
      <c r="BG1151" s="98"/>
      <c r="BH1151" s="98"/>
      <c r="BI1151" s="98"/>
      <c r="BJ1151" s="98"/>
      <c r="BK1151" s="98"/>
      <c r="BL1151" s="98"/>
      <c r="BM1151" s="98"/>
      <c r="BN1151" s="98"/>
      <c r="BO1151" s="98"/>
      <c r="BP1151" s="98"/>
      <c r="BQ1151" s="98"/>
      <c r="BR1151" s="98"/>
      <c r="BS1151" s="98"/>
      <c r="BT1151" s="98"/>
      <c r="BU1151" s="98"/>
      <c r="BV1151" s="98"/>
      <c r="BW1151" s="98"/>
      <c r="BX1151" s="98"/>
      <c r="BY1151" s="98"/>
      <c r="BZ1151" s="98"/>
      <c r="CA1151" s="98"/>
      <c r="CB1151" s="98"/>
      <c r="CC1151" s="98"/>
      <c r="CD1151" s="98"/>
      <c r="CE1151" s="98"/>
      <c r="CF1151" s="98"/>
      <c r="CG1151" s="98"/>
      <c r="CH1151" s="98"/>
      <c r="CI1151" s="98"/>
      <c r="CJ1151" s="98"/>
      <c r="CK1151" s="98"/>
      <c r="CL1151" s="98"/>
      <c r="CM1151" s="98"/>
      <c r="CN1151" s="98"/>
      <c r="CO1151" s="98"/>
      <c r="CP1151" s="98"/>
      <c r="CQ1151" s="98"/>
      <c r="CR1151" s="98"/>
      <c r="CS1151" s="98"/>
      <c r="CT1151" s="98"/>
      <c r="CU1151" s="98"/>
      <c r="CV1151" s="98"/>
      <c r="CW1151" s="98"/>
      <c r="CX1151" s="98"/>
      <c r="CY1151" s="98"/>
      <c r="CZ1151" s="98"/>
      <c r="DA1151" s="98"/>
      <c r="DB1151" s="98"/>
      <c r="DC1151" s="98"/>
      <c r="DD1151" s="98"/>
      <c r="DE1151" s="98"/>
      <c r="DF1151" s="98"/>
      <c r="DG1151" s="98"/>
      <c r="DH1151" s="98"/>
      <c r="DI1151" s="98"/>
      <c r="DJ1151" s="98"/>
      <c r="DK1151" s="98"/>
      <c r="DL1151" s="98"/>
      <c r="DM1151" s="98"/>
      <c r="DN1151" s="98"/>
      <c r="DO1151" s="98"/>
      <c r="DP1151" s="98"/>
      <c r="DQ1151" s="98"/>
      <c r="DR1151" s="98"/>
      <c r="DS1151" s="98"/>
      <c r="DT1151" s="98"/>
      <c r="DU1151" s="98"/>
      <c r="DV1151" s="98"/>
      <c r="DW1151" s="98"/>
      <c r="DX1151" s="98"/>
      <c r="DY1151" s="98"/>
      <c r="DZ1151" s="98"/>
      <c r="EA1151" s="98"/>
      <c r="EB1151" s="98"/>
      <c r="EC1151" s="98"/>
      <c r="ED1151" s="98"/>
      <c r="EE1151" s="98"/>
      <c r="EF1151" s="98"/>
      <c r="EG1151" s="98"/>
      <c r="EH1151" s="98"/>
      <c r="EI1151" s="98"/>
      <c r="EJ1151" s="98"/>
      <c r="EK1151" s="98"/>
      <c r="EL1151" s="98"/>
      <c r="EM1151" s="98"/>
      <c r="EN1151" s="98"/>
      <c r="EO1151" s="98"/>
      <c r="EP1151" s="98"/>
      <c r="EQ1151" s="98"/>
      <c r="ER1151" s="98"/>
      <c r="ES1151" s="98"/>
      <c r="ET1151" s="98"/>
      <c r="EU1151" s="98"/>
      <c r="EV1151" s="98"/>
      <c r="EW1151" s="98"/>
      <c r="EX1151" s="98"/>
      <c r="EY1151" s="98"/>
      <c r="EZ1151" s="98"/>
      <c r="FA1151" s="98"/>
      <c r="FB1151" s="98"/>
      <c r="FC1151" s="98"/>
      <c r="FD1151" s="98"/>
      <c r="FE1151" s="98"/>
      <c r="FF1151" s="98"/>
      <c r="FG1151" s="98"/>
      <c r="FH1151" s="98"/>
      <c r="FI1151" s="98"/>
      <c r="FJ1151" s="98"/>
      <c r="FK1151" s="98"/>
      <c r="FL1151" s="98"/>
      <c r="FM1151" s="98"/>
      <c r="FN1151" s="98"/>
      <c r="FO1151" s="98"/>
      <c r="FP1151" s="98"/>
      <c r="FQ1151" s="98"/>
      <c r="FR1151" s="98"/>
      <c r="FS1151" s="98"/>
      <c r="FT1151" s="98"/>
      <c r="FU1151" s="98"/>
      <c r="FV1151" s="98"/>
      <c r="FW1151" s="98"/>
      <c r="FX1151" s="98"/>
      <c r="FY1151" s="98"/>
      <c r="FZ1151" s="98"/>
      <c r="GA1151" s="98"/>
      <c r="GB1151" s="98"/>
      <c r="GC1151" s="98"/>
      <c r="GD1151" s="98"/>
      <c r="GE1151" s="98"/>
      <c r="GF1151" s="98"/>
      <c r="GG1151" s="98"/>
      <c r="GH1151" s="98"/>
      <c r="GI1151" s="98"/>
      <c r="GJ1151" s="98"/>
      <c r="GK1151" s="98"/>
      <c r="GL1151" s="98"/>
      <c r="GM1151" s="98"/>
      <c r="GN1151" s="98"/>
      <c r="GO1151" s="98"/>
      <c r="GP1151" s="98"/>
      <c r="GQ1151" s="98"/>
      <c r="GR1151" s="98"/>
      <c r="GS1151" s="98"/>
      <c r="GT1151" s="98"/>
      <c r="GU1151" s="98"/>
      <c r="GV1151" s="98"/>
      <c r="GW1151" s="98"/>
      <c r="GX1151" s="98"/>
      <c r="GY1151" s="98"/>
      <c r="GZ1151" s="98"/>
      <c r="HA1151" s="98"/>
      <c r="HB1151" s="98"/>
      <c r="HC1151" s="98"/>
      <c r="HD1151" s="98"/>
      <c r="HE1151" s="98"/>
      <c r="HF1151" s="98"/>
      <c r="HG1151" s="98"/>
      <c r="HH1151" s="98"/>
      <c r="HI1151" s="98"/>
      <c r="HJ1151" s="98"/>
      <c r="HK1151" s="98"/>
      <c r="HL1151" s="98"/>
      <c r="HM1151" s="98"/>
      <c r="HN1151" s="98"/>
      <c r="HO1151" s="98"/>
      <c r="HP1151" s="98"/>
      <c r="HQ1151" s="98"/>
      <c r="HR1151" s="98"/>
      <c r="HS1151" s="98"/>
      <c r="HT1151" s="98"/>
    </row>
    <row r="1152" spans="1:228" ht="27">
      <c r="A1152" s="212" t="s">
        <v>1832</v>
      </c>
      <c r="B1152" s="57" t="s">
        <v>1833</v>
      </c>
      <c r="C1152" s="8">
        <v>691.5</v>
      </c>
      <c r="D1152" s="27">
        <v>0</v>
      </c>
      <c r="E1152" s="28">
        <v>0</v>
      </c>
      <c r="F1152" s="98"/>
      <c r="G1152" s="98"/>
      <c r="H1152" s="98"/>
      <c r="I1152" s="98"/>
      <c r="J1152" s="98"/>
      <c r="K1152" s="98"/>
      <c r="L1152" s="98"/>
      <c r="M1152" s="98"/>
      <c r="N1152" s="98"/>
      <c r="O1152" s="98"/>
      <c r="P1152" s="98"/>
      <c r="Q1152" s="98"/>
      <c r="R1152" s="98"/>
      <c r="S1152" s="98"/>
      <c r="T1152" s="98"/>
      <c r="U1152" s="98"/>
      <c r="V1152" s="98"/>
      <c r="W1152" s="98"/>
      <c r="X1152" s="98"/>
      <c r="Y1152" s="98"/>
      <c r="Z1152" s="98"/>
      <c r="AA1152" s="98"/>
      <c r="AB1152" s="98"/>
      <c r="AC1152" s="98"/>
      <c r="AD1152" s="98"/>
      <c r="AE1152" s="98"/>
      <c r="AF1152" s="98"/>
      <c r="AG1152" s="98"/>
      <c r="AH1152" s="98"/>
      <c r="AI1152" s="98"/>
      <c r="AJ1152" s="98"/>
      <c r="AK1152" s="98"/>
      <c r="AL1152" s="98"/>
      <c r="AM1152" s="98"/>
      <c r="AN1152" s="98"/>
      <c r="AO1152" s="98"/>
      <c r="AP1152" s="98"/>
      <c r="AQ1152" s="98"/>
      <c r="AR1152" s="98"/>
      <c r="AS1152" s="98"/>
      <c r="AT1152" s="98"/>
      <c r="AU1152" s="98"/>
      <c r="AV1152" s="98"/>
      <c r="AW1152" s="98"/>
      <c r="AX1152" s="98"/>
      <c r="AY1152" s="98"/>
      <c r="AZ1152" s="98"/>
      <c r="BA1152" s="98"/>
      <c r="BB1152" s="98"/>
      <c r="BC1152" s="98"/>
      <c r="BD1152" s="98"/>
      <c r="BE1152" s="98"/>
      <c r="BF1152" s="98"/>
      <c r="BG1152" s="98"/>
      <c r="BH1152" s="98"/>
      <c r="BI1152" s="98"/>
      <c r="BJ1152" s="98"/>
      <c r="BK1152" s="98"/>
      <c r="BL1152" s="98"/>
      <c r="BM1152" s="98"/>
      <c r="BN1152" s="98"/>
      <c r="BO1152" s="98"/>
      <c r="BP1152" s="98"/>
      <c r="BQ1152" s="98"/>
      <c r="BR1152" s="98"/>
      <c r="BS1152" s="98"/>
      <c r="BT1152" s="98"/>
      <c r="BU1152" s="98"/>
      <c r="BV1152" s="98"/>
      <c r="BW1152" s="98"/>
      <c r="BX1152" s="98"/>
      <c r="BY1152" s="98"/>
      <c r="BZ1152" s="98"/>
      <c r="CA1152" s="98"/>
      <c r="CB1152" s="98"/>
      <c r="CC1152" s="98"/>
      <c r="CD1152" s="98"/>
      <c r="CE1152" s="98"/>
      <c r="CF1152" s="98"/>
      <c r="CG1152" s="98"/>
      <c r="CH1152" s="98"/>
      <c r="CI1152" s="98"/>
      <c r="CJ1152" s="98"/>
      <c r="CK1152" s="98"/>
      <c r="CL1152" s="98"/>
      <c r="CM1152" s="98"/>
      <c r="CN1152" s="98"/>
      <c r="CO1152" s="98"/>
      <c r="CP1152" s="98"/>
      <c r="CQ1152" s="98"/>
      <c r="CR1152" s="98"/>
      <c r="CS1152" s="98"/>
      <c r="CT1152" s="98"/>
      <c r="CU1152" s="98"/>
      <c r="CV1152" s="98"/>
      <c r="CW1152" s="98"/>
      <c r="CX1152" s="98"/>
      <c r="CY1152" s="98"/>
      <c r="CZ1152" s="98"/>
      <c r="DA1152" s="98"/>
      <c r="DB1152" s="98"/>
      <c r="DC1152" s="98"/>
      <c r="DD1152" s="98"/>
      <c r="DE1152" s="98"/>
      <c r="DF1152" s="98"/>
      <c r="DG1152" s="98"/>
      <c r="DH1152" s="98"/>
      <c r="DI1152" s="98"/>
      <c r="DJ1152" s="98"/>
      <c r="DK1152" s="98"/>
      <c r="DL1152" s="98"/>
      <c r="DM1152" s="98"/>
      <c r="DN1152" s="98"/>
      <c r="DO1152" s="98"/>
      <c r="DP1152" s="98"/>
      <c r="DQ1152" s="98"/>
      <c r="DR1152" s="98"/>
      <c r="DS1152" s="98"/>
      <c r="DT1152" s="98"/>
      <c r="DU1152" s="98"/>
      <c r="DV1152" s="98"/>
      <c r="DW1152" s="98"/>
      <c r="DX1152" s="98"/>
      <c r="DY1152" s="98"/>
      <c r="DZ1152" s="98"/>
      <c r="EA1152" s="98"/>
      <c r="EB1152" s="98"/>
      <c r="EC1152" s="98"/>
      <c r="ED1152" s="98"/>
      <c r="EE1152" s="98"/>
      <c r="EF1152" s="98"/>
      <c r="EG1152" s="98"/>
      <c r="EH1152" s="98"/>
      <c r="EI1152" s="98"/>
      <c r="EJ1152" s="98"/>
      <c r="EK1152" s="98"/>
      <c r="EL1152" s="98"/>
      <c r="EM1152" s="98"/>
      <c r="EN1152" s="98"/>
      <c r="EO1152" s="98"/>
      <c r="EP1152" s="98"/>
      <c r="EQ1152" s="98"/>
      <c r="ER1152" s="98"/>
      <c r="ES1152" s="98"/>
      <c r="ET1152" s="98"/>
      <c r="EU1152" s="98"/>
      <c r="EV1152" s="98"/>
      <c r="EW1152" s="98"/>
      <c r="EX1152" s="98"/>
      <c r="EY1152" s="98"/>
      <c r="EZ1152" s="98"/>
      <c r="FA1152" s="98"/>
      <c r="FB1152" s="98"/>
      <c r="FC1152" s="98"/>
      <c r="FD1152" s="98"/>
      <c r="FE1152" s="98"/>
      <c r="FF1152" s="98"/>
      <c r="FG1152" s="98"/>
      <c r="FH1152" s="98"/>
      <c r="FI1152" s="98"/>
      <c r="FJ1152" s="98"/>
      <c r="FK1152" s="98"/>
      <c r="FL1152" s="98"/>
      <c r="FM1152" s="98"/>
      <c r="FN1152" s="98"/>
      <c r="FO1152" s="98"/>
      <c r="FP1152" s="98"/>
      <c r="FQ1152" s="98"/>
      <c r="FR1152" s="98"/>
      <c r="FS1152" s="98"/>
      <c r="FT1152" s="98"/>
      <c r="FU1152" s="98"/>
      <c r="FV1152" s="98"/>
      <c r="FW1152" s="98"/>
      <c r="FX1152" s="98"/>
      <c r="FY1152" s="98"/>
      <c r="FZ1152" s="98"/>
      <c r="GA1152" s="98"/>
      <c r="GB1152" s="98"/>
      <c r="GC1152" s="98"/>
      <c r="GD1152" s="98"/>
      <c r="GE1152" s="98"/>
      <c r="GF1152" s="98"/>
      <c r="GG1152" s="98"/>
      <c r="GH1152" s="98"/>
      <c r="GI1152" s="98"/>
      <c r="GJ1152" s="98"/>
      <c r="GK1152" s="98"/>
      <c r="GL1152" s="98"/>
      <c r="GM1152" s="98"/>
      <c r="GN1152" s="98"/>
      <c r="GO1152" s="98"/>
      <c r="GP1152" s="98"/>
      <c r="GQ1152" s="98"/>
      <c r="GR1152" s="98"/>
      <c r="GS1152" s="98"/>
      <c r="GT1152" s="98"/>
      <c r="GU1152" s="98"/>
      <c r="GV1152" s="98"/>
      <c r="GW1152" s="98"/>
      <c r="GX1152" s="98"/>
      <c r="GY1152" s="98"/>
      <c r="GZ1152" s="98"/>
      <c r="HA1152" s="98"/>
      <c r="HB1152" s="98"/>
      <c r="HC1152" s="98"/>
      <c r="HD1152" s="98"/>
      <c r="HE1152" s="98"/>
      <c r="HF1152" s="98"/>
      <c r="HG1152" s="98"/>
      <c r="HH1152" s="98"/>
      <c r="HI1152" s="98"/>
      <c r="HJ1152" s="98"/>
      <c r="HK1152" s="98"/>
      <c r="HL1152" s="98"/>
      <c r="HM1152" s="98"/>
      <c r="HN1152" s="98"/>
      <c r="HO1152" s="98"/>
      <c r="HP1152" s="98"/>
      <c r="HQ1152" s="98"/>
      <c r="HR1152" s="98"/>
      <c r="HS1152" s="98"/>
      <c r="HT1152" s="98"/>
    </row>
    <row r="1153" spans="1:228" ht="13.5">
      <c r="A1153" s="212" t="s">
        <v>1834</v>
      </c>
      <c r="B1153" s="7" t="s">
        <v>1835</v>
      </c>
      <c r="C1153" s="8">
        <v>327</v>
      </c>
      <c r="D1153" s="27">
        <v>0</v>
      </c>
      <c r="E1153" s="28">
        <v>0</v>
      </c>
      <c r="F1153" s="98"/>
      <c r="G1153" s="98"/>
      <c r="H1153" s="98"/>
      <c r="I1153" s="98"/>
      <c r="J1153" s="98"/>
      <c r="K1153" s="98"/>
      <c r="L1153" s="98"/>
      <c r="M1153" s="98"/>
      <c r="N1153" s="98"/>
      <c r="O1153" s="98"/>
      <c r="P1153" s="98"/>
      <c r="Q1153" s="98"/>
      <c r="R1153" s="98"/>
      <c r="S1153" s="98"/>
      <c r="T1153" s="98"/>
      <c r="U1153" s="98"/>
      <c r="V1153" s="98"/>
      <c r="W1153" s="98"/>
      <c r="X1153" s="98"/>
      <c r="Y1153" s="98"/>
      <c r="Z1153" s="98"/>
      <c r="AA1153" s="98"/>
      <c r="AB1153" s="98"/>
      <c r="AC1153" s="98"/>
      <c r="AD1153" s="98"/>
      <c r="AE1153" s="98"/>
      <c r="AF1153" s="98"/>
      <c r="AG1153" s="98"/>
      <c r="AH1153" s="98"/>
      <c r="AI1153" s="98"/>
      <c r="AJ1153" s="98"/>
      <c r="AK1153" s="98"/>
      <c r="AL1153" s="98"/>
      <c r="AM1153" s="98"/>
      <c r="AN1153" s="98"/>
      <c r="AO1153" s="98"/>
      <c r="AP1153" s="98"/>
      <c r="AQ1153" s="98"/>
      <c r="AR1153" s="98"/>
      <c r="AS1153" s="98"/>
      <c r="AT1153" s="98"/>
      <c r="AU1153" s="98"/>
      <c r="AV1153" s="98"/>
      <c r="AW1153" s="98"/>
      <c r="AX1153" s="98"/>
      <c r="AY1153" s="98"/>
      <c r="AZ1153" s="98"/>
      <c r="BA1153" s="98"/>
      <c r="BB1153" s="98"/>
      <c r="BC1153" s="98"/>
      <c r="BD1153" s="98"/>
      <c r="BE1153" s="98"/>
      <c r="BF1153" s="98"/>
      <c r="BG1153" s="98"/>
      <c r="BH1153" s="98"/>
      <c r="BI1153" s="98"/>
      <c r="BJ1153" s="98"/>
      <c r="BK1153" s="98"/>
      <c r="BL1153" s="98"/>
      <c r="BM1153" s="98"/>
      <c r="BN1153" s="98"/>
      <c r="BO1153" s="98"/>
      <c r="BP1153" s="98"/>
      <c r="BQ1153" s="98"/>
      <c r="BR1153" s="98"/>
      <c r="BS1153" s="98"/>
      <c r="BT1153" s="98"/>
      <c r="BU1153" s="98"/>
      <c r="BV1153" s="98"/>
      <c r="BW1153" s="98"/>
      <c r="BX1153" s="98"/>
      <c r="BY1153" s="98"/>
      <c r="BZ1153" s="98"/>
      <c r="CA1153" s="98"/>
      <c r="CB1153" s="98"/>
      <c r="CC1153" s="98"/>
      <c r="CD1153" s="98"/>
      <c r="CE1153" s="98"/>
      <c r="CF1153" s="98"/>
      <c r="CG1153" s="98"/>
      <c r="CH1153" s="98"/>
      <c r="CI1153" s="98"/>
      <c r="CJ1153" s="98"/>
      <c r="CK1153" s="98"/>
      <c r="CL1153" s="98"/>
      <c r="CM1153" s="98"/>
      <c r="CN1153" s="98"/>
      <c r="CO1153" s="98"/>
      <c r="CP1153" s="98"/>
      <c r="CQ1153" s="98"/>
      <c r="CR1153" s="98"/>
      <c r="CS1153" s="98"/>
      <c r="CT1153" s="98"/>
      <c r="CU1153" s="98"/>
      <c r="CV1153" s="98"/>
      <c r="CW1153" s="98"/>
      <c r="CX1153" s="98"/>
      <c r="CY1153" s="98"/>
      <c r="CZ1153" s="98"/>
      <c r="DA1153" s="98"/>
      <c r="DB1153" s="98"/>
      <c r="DC1153" s="98"/>
      <c r="DD1153" s="98"/>
      <c r="DE1153" s="98"/>
      <c r="DF1153" s="98"/>
      <c r="DG1153" s="98"/>
      <c r="DH1153" s="98"/>
      <c r="DI1153" s="98"/>
      <c r="DJ1153" s="98"/>
      <c r="DK1153" s="98"/>
      <c r="DL1153" s="98"/>
      <c r="DM1153" s="98"/>
      <c r="DN1153" s="98"/>
      <c r="DO1153" s="98"/>
      <c r="DP1153" s="98"/>
      <c r="DQ1153" s="98"/>
      <c r="DR1153" s="98"/>
      <c r="DS1153" s="98"/>
      <c r="DT1153" s="98"/>
      <c r="DU1153" s="98"/>
      <c r="DV1153" s="98"/>
      <c r="DW1153" s="98"/>
      <c r="DX1153" s="98"/>
      <c r="DY1153" s="98"/>
      <c r="DZ1153" s="98"/>
      <c r="EA1153" s="98"/>
      <c r="EB1153" s="98"/>
      <c r="EC1153" s="98"/>
      <c r="ED1153" s="98"/>
      <c r="EE1153" s="98"/>
      <c r="EF1153" s="98"/>
      <c r="EG1153" s="98"/>
      <c r="EH1153" s="98"/>
      <c r="EI1153" s="98"/>
      <c r="EJ1153" s="98"/>
      <c r="EK1153" s="98"/>
      <c r="EL1153" s="98"/>
      <c r="EM1153" s="98"/>
      <c r="EN1153" s="98"/>
      <c r="EO1153" s="98"/>
      <c r="EP1153" s="98"/>
      <c r="EQ1153" s="98"/>
      <c r="ER1153" s="98"/>
      <c r="ES1153" s="98"/>
      <c r="ET1153" s="98"/>
      <c r="EU1153" s="98"/>
      <c r="EV1153" s="98"/>
      <c r="EW1153" s="98"/>
      <c r="EX1153" s="98"/>
      <c r="EY1153" s="98"/>
      <c r="EZ1153" s="98"/>
      <c r="FA1153" s="98"/>
      <c r="FB1153" s="98"/>
      <c r="FC1153" s="98"/>
      <c r="FD1153" s="98"/>
      <c r="FE1153" s="98"/>
      <c r="FF1153" s="98"/>
      <c r="FG1153" s="98"/>
      <c r="FH1153" s="98"/>
      <c r="FI1153" s="98"/>
      <c r="FJ1153" s="98"/>
      <c r="FK1153" s="98"/>
      <c r="FL1153" s="98"/>
      <c r="FM1153" s="98"/>
      <c r="FN1153" s="98"/>
      <c r="FO1153" s="98"/>
      <c r="FP1153" s="98"/>
      <c r="FQ1153" s="98"/>
      <c r="FR1153" s="98"/>
      <c r="FS1153" s="98"/>
      <c r="FT1153" s="98"/>
      <c r="FU1153" s="98"/>
      <c r="FV1153" s="98"/>
      <c r="FW1153" s="98"/>
      <c r="FX1153" s="98"/>
      <c r="FY1153" s="98"/>
      <c r="FZ1153" s="98"/>
      <c r="GA1153" s="98"/>
      <c r="GB1153" s="98"/>
      <c r="GC1153" s="98"/>
      <c r="GD1153" s="98"/>
      <c r="GE1153" s="98"/>
      <c r="GF1153" s="98"/>
      <c r="GG1153" s="98"/>
      <c r="GH1153" s="98"/>
      <c r="GI1153" s="98"/>
      <c r="GJ1153" s="98"/>
      <c r="GK1153" s="98"/>
      <c r="GL1153" s="98"/>
      <c r="GM1153" s="98"/>
      <c r="GN1153" s="98"/>
      <c r="GO1153" s="98"/>
      <c r="GP1153" s="98"/>
      <c r="GQ1153" s="98"/>
      <c r="GR1153" s="98"/>
      <c r="GS1153" s="98"/>
      <c r="GT1153" s="98"/>
      <c r="GU1153" s="98"/>
      <c r="GV1153" s="98"/>
      <c r="GW1153" s="98"/>
      <c r="GX1153" s="98"/>
      <c r="GY1153" s="98"/>
      <c r="GZ1153" s="98"/>
      <c r="HA1153" s="98"/>
      <c r="HB1153" s="98"/>
      <c r="HC1153" s="98"/>
      <c r="HD1153" s="98"/>
      <c r="HE1153" s="98"/>
      <c r="HF1153" s="98"/>
      <c r="HG1153" s="98"/>
      <c r="HH1153" s="98"/>
      <c r="HI1153" s="98"/>
      <c r="HJ1153" s="98"/>
      <c r="HK1153" s="98"/>
      <c r="HL1153" s="98"/>
      <c r="HM1153" s="98"/>
      <c r="HN1153" s="98"/>
      <c r="HO1153" s="98"/>
      <c r="HP1153" s="98"/>
      <c r="HQ1153" s="98"/>
      <c r="HR1153" s="98"/>
      <c r="HS1153" s="98"/>
      <c r="HT1153" s="98"/>
    </row>
    <row r="1154" spans="1:228" ht="13.5">
      <c r="A1154" s="212" t="s">
        <v>1836</v>
      </c>
      <c r="B1154" s="219" t="s">
        <v>1837</v>
      </c>
      <c r="C1154" s="8">
        <v>323.4</v>
      </c>
      <c r="D1154" s="27">
        <v>472.16</v>
      </c>
      <c r="E1154" s="28">
        <v>388.08</v>
      </c>
      <c r="F1154" s="98"/>
      <c r="G1154" s="98"/>
      <c r="H1154" s="98"/>
      <c r="I1154" s="98"/>
      <c r="J1154" s="98"/>
      <c r="K1154" s="98"/>
      <c r="L1154" s="98"/>
      <c r="M1154" s="98"/>
      <c r="N1154" s="98"/>
      <c r="O1154" s="98"/>
      <c r="P1154" s="98"/>
      <c r="Q1154" s="98"/>
      <c r="R1154" s="98"/>
      <c r="S1154" s="98"/>
      <c r="T1154" s="98"/>
      <c r="U1154" s="98"/>
      <c r="V1154" s="98"/>
      <c r="W1154" s="98"/>
      <c r="X1154" s="98"/>
      <c r="Y1154" s="98"/>
      <c r="Z1154" s="98"/>
      <c r="AA1154" s="98"/>
      <c r="AB1154" s="98"/>
      <c r="AC1154" s="98"/>
      <c r="AD1154" s="98"/>
      <c r="AE1154" s="98"/>
      <c r="AF1154" s="98"/>
      <c r="AG1154" s="98"/>
      <c r="AH1154" s="98"/>
      <c r="AI1154" s="98"/>
      <c r="AJ1154" s="98"/>
      <c r="AK1154" s="98"/>
      <c r="AL1154" s="98"/>
      <c r="AM1154" s="98"/>
      <c r="AN1154" s="98"/>
      <c r="AO1154" s="98"/>
      <c r="AP1154" s="98"/>
      <c r="AQ1154" s="98"/>
      <c r="AR1154" s="98"/>
      <c r="AS1154" s="98"/>
      <c r="AT1154" s="98"/>
      <c r="AU1154" s="98"/>
      <c r="AV1154" s="98"/>
      <c r="AW1154" s="98"/>
      <c r="AX1154" s="98"/>
      <c r="AY1154" s="98"/>
      <c r="AZ1154" s="98"/>
      <c r="BA1154" s="98"/>
      <c r="BB1154" s="98"/>
      <c r="BC1154" s="98"/>
      <c r="BD1154" s="98"/>
      <c r="BE1154" s="98"/>
      <c r="BF1154" s="98"/>
      <c r="BG1154" s="98"/>
      <c r="BH1154" s="98"/>
      <c r="BI1154" s="98"/>
      <c r="BJ1154" s="98"/>
      <c r="BK1154" s="98"/>
      <c r="BL1154" s="98"/>
      <c r="BM1154" s="98"/>
      <c r="BN1154" s="98"/>
      <c r="BO1154" s="98"/>
      <c r="BP1154" s="98"/>
      <c r="BQ1154" s="98"/>
      <c r="BR1154" s="98"/>
      <c r="BS1154" s="98"/>
      <c r="BT1154" s="98"/>
      <c r="BU1154" s="98"/>
      <c r="BV1154" s="98"/>
      <c r="BW1154" s="98"/>
      <c r="BX1154" s="98"/>
      <c r="BY1154" s="98"/>
      <c r="BZ1154" s="98"/>
      <c r="CA1154" s="98"/>
      <c r="CB1154" s="98"/>
      <c r="CC1154" s="98"/>
      <c r="CD1154" s="98"/>
      <c r="CE1154" s="98"/>
      <c r="CF1154" s="98"/>
      <c r="CG1154" s="98"/>
      <c r="CH1154" s="98"/>
      <c r="CI1154" s="98"/>
      <c r="CJ1154" s="98"/>
      <c r="CK1154" s="98"/>
      <c r="CL1154" s="98"/>
      <c r="CM1154" s="98"/>
      <c r="CN1154" s="98"/>
      <c r="CO1154" s="98"/>
      <c r="CP1154" s="98"/>
      <c r="CQ1154" s="98"/>
      <c r="CR1154" s="98"/>
      <c r="CS1154" s="98"/>
      <c r="CT1154" s="98"/>
      <c r="CU1154" s="98"/>
      <c r="CV1154" s="98"/>
      <c r="CW1154" s="98"/>
      <c r="CX1154" s="98"/>
      <c r="CY1154" s="98"/>
      <c r="CZ1154" s="98"/>
      <c r="DA1154" s="98"/>
      <c r="DB1154" s="98"/>
      <c r="DC1154" s="98"/>
      <c r="DD1154" s="98"/>
      <c r="DE1154" s="98"/>
      <c r="DF1154" s="98"/>
      <c r="DG1154" s="98"/>
      <c r="DH1154" s="98"/>
      <c r="DI1154" s="98"/>
      <c r="DJ1154" s="98"/>
      <c r="DK1154" s="98"/>
      <c r="DL1154" s="98"/>
      <c r="DM1154" s="98"/>
      <c r="DN1154" s="98"/>
      <c r="DO1154" s="98"/>
      <c r="DP1154" s="98"/>
      <c r="DQ1154" s="98"/>
      <c r="DR1154" s="98"/>
      <c r="DS1154" s="98"/>
      <c r="DT1154" s="98"/>
      <c r="DU1154" s="98"/>
      <c r="DV1154" s="98"/>
      <c r="DW1154" s="98"/>
      <c r="DX1154" s="98"/>
      <c r="DY1154" s="98"/>
      <c r="DZ1154" s="98"/>
      <c r="EA1154" s="98"/>
      <c r="EB1154" s="98"/>
      <c r="EC1154" s="98"/>
      <c r="ED1154" s="98"/>
      <c r="EE1154" s="98"/>
      <c r="EF1154" s="98"/>
      <c r="EG1154" s="98"/>
      <c r="EH1154" s="98"/>
      <c r="EI1154" s="98"/>
      <c r="EJ1154" s="98"/>
      <c r="EK1154" s="98"/>
      <c r="EL1154" s="98"/>
      <c r="EM1154" s="98"/>
      <c r="EN1154" s="98"/>
      <c r="EO1154" s="98"/>
      <c r="EP1154" s="98"/>
      <c r="EQ1154" s="98"/>
      <c r="ER1154" s="98"/>
      <c r="ES1154" s="98"/>
      <c r="ET1154" s="98"/>
      <c r="EU1154" s="98"/>
      <c r="EV1154" s="98"/>
      <c r="EW1154" s="98"/>
      <c r="EX1154" s="98"/>
      <c r="EY1154" s="98"/>
      <c r="EZ1154" s="98"/>
      <c r="FA1154" s="98"/>
      <c r="FB1154" s="98"/>
      <c r="FC1154" s="98"/>
      <c r="FD1154" s="98"/>
      <c r="FE1154" s="98"/>
      <c r="FF1154" s="98"/>
      <c r="FG1154" s="98"/>
      <c r="FH1154" s="98"/>
      <c r="FI1154" s="98"/>
      <c r="FJ1154" s="98"/>
      <c r="FK1154" s="98"/>
      <c r="FL1154" s="98"/>
      <c r="FM1154" s="98"/>
      <c r="FN1154" s="98"/>
      <c r="FO1154" s="98"/>
      <c r="FP1154" s="98"/>
      <c r="FQ1154" s="98"/>
      <c r="FR1154" s="98"/>
      <c r="FS1154" s="98"/>
      <c r="FT1154" s="98"/>
      <c r="FU1154" s="98"/>
      <c r="FV1154" s="98"/>
      <c r="FW1154" s="98"/>
      <c r="FX1154" s="98"/>
      <c r="FY1154" s="98"/>
      <c r="FZ1154" s="98"/>
      <c r="GA1154" s="98"/>
      <c r="GB1154" s="98"/>
      <c r="GC1154" s="98"/>
      <c r="GD1154" s="98"/>
      <c r="GE1154" s="98"/>
      <c r="GF1154" s="98"/>
      <c r="GG1154" s="98"/>
      <c r="GH1154" s="98"/>
      <c r="GI1154" s="98"/>
      <c r="GJ1154" s="98"/>
      <c r="GK1154" s="98"/>
      <c r="GL1154" s="98"/>
      <c r="GM1154" s="98"/>
      <c r="GN1154" s="98"/>
      <c r="GO1154" s="98"/>
      <c r="GP1154" s="98"/>
      <c r="GQ1154" s="98"/>
      <c r="GR1154" s="98"/>
      <c r="GS1154" s="98"/>
      <c r="GT1154" s="98"/>
      <c r="GU1154" s="98"/>
      <c r="GV1154" s="98"/>
      <c r="GW1154" s="98"/>
      <c r="GX1154" s="98"/>
      <c r="GY1154" s="98"/>
      <c r="GZ1154" s="98"/>
      <c r="HA1154" s="98"/>
      <c r="HB1154" s="98"/>
      <c r="HC1154" s="98"/>
      <c r="HD1154" s="98"/>
      <c r="HE1154" s="98"/>
      <c r="HF1154" s="98"/>
      <c r="HG1154" s="98"/>
      <c r="HH1154" s="98"/>
      <c r="HI1154" s="98"/>
      <c r="HJ1154" s="98"/>
      <c r="HK1154" s="98"/>
      <c r="HL1154" s="98"/>
      <c r="HM1154" s="98"/>
      <c r="HN1154" s="98"/>
      <c r="HO1154" s="98"/>
      <c r="HP1154" s="98"/>
      <c r="HQ1154" s="98"/>
      <c r="HR1154" s="98"/>
      <c r="HS1154" s="98"/>
      <c r="HT1154" s="98"/>
    </row>
    <row r="1155" spans="1:228" ht="13.5">
      <c r="A1155" s="212" t="s">
        <v>1838</v>
      </c>
      <c r="B1155" s="219" t="s">
        <v>1839</v>
      </c>
      <c r="C1155" s="8">
        <v>189</v>
      </c>
      <c r="D1155" s="27">
        <v>275.94</v>
      </c>
      <c r="E1155" s="28">
        <v>226.8</v>
      </c>
      <c r="F1155" s="98"/>
      <c r="G1155" s="98"/>
      <c r="H1155" s="98"/>
      <c r="I1155" s="98"/>
      <c r="J1155" s="98"/>
      <c r="K1155" s="98"/>
      <c r="L1155" s="98"/>
      <c r="M1155" s="98"/>
      <c r="N1155" s="98"/>
      <c r="O1155" s="98"/>
      <c r="P1155" s="98"/>
      <c r="Q1155" s="98"/>
      <c r="R1155" s="98"/>
      <c r="S1155" s="98"/>
      <c r="T1155" s="98"/>
      <c r="U1155" s="98"/>
      <c r="V1155" s="98"/>
      <c r="W1155" s="98"/>
      <c r="X1155" s="98"/>
      <c r="Y1155" s="98"/>
      <c r="Z1155" s="98"/>
      <c r="AA1155" s="98"/>
      <c r="AB1155" s="98"/>
      <c r="AC1155" s="98"/>
      <c r="AD1155" s="98"/>
      <c r="AE1155" s="98"/>
      <c r="AF1155" s="98"/>
      <c r="AG1155" s="98"/>
      <c r="AH1155" s="98"/>
      <c r="AI1155" s="98"/>
      <c r="AJ1155" s="98"/>
      <c r="AK1155" s="98"/>
      <c r="AL1155" s="98"/>
      <c r="AM1155" s="98"/>
      <c r="AN1155" s="98"/>
      <c r="AO1155" s="98"/>
      <c r="AP1155" s="98"/>
      <c r="AQ1155" s="98"/>
      <c r="AR1155" s="98"/>
      <c r="AS1155" s="98"/>
      <c r="AT1155" s="98"/>
      <c r="AU1155" s="98"/>
      <c r="AV1155" s="98"/>
      <c r="AW1155" s="98"/>
      <c r="AX1155" s="98"/>
      <c r="AY1155" s="98"/>
      <c r="AZ1155" s="98"/>
      <c r="BA1155" s="98"/>
      <c r="BB1155" s="98"/>
      <c r="BC1155" s="98"/>
      <c r="BD1155" s="98"/>
      <c r="BE1155" s="98"/>
      <c r="BF1155" s="98"/>
      <c r="BG1155" s="98"/>
      <c r="BH1155" s="98"/>
      <c r="BI1155" s="98"/>
      <c r="BJ1155" s="98"/>
      <c r="BK1155" s="98"/>
      <c r="BL1155" s="98"/>
      <c r="BM1155" s="98"/>
      <c r="BN1155" s="98"/>
      <c r="BO1155" s="98"/>
      <c r="BP1155" s="98"/>
      <c r="BQ1155" s="98"/>
      <c r="BR1155" s="98"/>
      <c r="BS1155" s="98"/>
      <c r="BT1155" s="98"/>
      <c r="BU1155" s="98"/>
      <c r="BV1155" s="98"/>
      <c r="BW1155" s="98"/>
      <c r="BX1155" s="98"/>
      <c r="BY1155" s="98"/>
      <c r="BZ1155" s="98"/>
      <c r="CA1155" s="98"/>
      <c r="CB1155" s="98"/>
      <c r="CC1155" s="98"/>
      <c r="CD1155" s="98"/>
      <c r="CE1155" s="98"/>
      <c r="CF1155" s="98"/>
      <c r="CG1155" s="98"/>
      <c r="CH1155" s="98"/>
      <c r="CI1155" s="98"/>
      <c r="CJ1155" s="98"/>
      <c r="CK1155" s="98"/>
      <c r="CL1155" s="98"/>
      <c r="CM1155" s="98"/>
      <c r="CN1155" s="98"/>
      <c r="CO1155" s="98"/>
      <c r="CP1155" s="98"/>
      <c r="CQ1155" s="98"/>
      <c r="CR1155" s="98"/>
      <c r="CS1155" s="98"/>
      <c r="CT1155" s="98"/>
      <c r="CU1155" s="98"/>
      <c r="CV1155" s="98"/>
      <c r="CW1155" s="98"/>
      <c r="CX1155" s="98"/>
      <c r="CY1155" s="98"/>
      <c r="CZ1155" s="98"/>
      <c r="DA1155" s="98"/>
      <c r="DB1155" s="98"/>
      <c r="DC1155" s="98"/>
      <c r="DD1155" s="98"/>
      <c r="DE1155" s="98"/>
      <c r="DF1155" s="98"/>
      <c r="DG1155" s="98"/>
      <c r="DH1155" s="98"/>
      <c r="DI1155" s="98"/>
      <c r="DJ1155" s="98"/>
      <c r="DK1155" s="98"/>
      <c r="DL1155" s="98"/>
      <c r="DM1155" s="98"/>
      <c r="DN1155" s="98"/>
      <c r="DO1155" s="98"/>
      <c r="DP1155" s="98"/>
      <c r="DQ1155" s="98"/>
      <c r="DR1155" s="98"/>
      <c r="DS1155" s="98"/>
      <c r="DT1155" s="98"/>
      <c r="DU1155" s="98"/>
      <c r="DV1155" s="98"/>
      <c r="DW1155" s="98"/>
      <c r="DX1155" s="98"/>
      <c r="DY1155" s="98"/>
      <c r="DZ1155" s="98"/>
      <c r="EA1155" s="98"/>
      <c r="EB1155" s="98"/>
      <c r="EC1155" s="98"/>
      <c r="ED1155" s="98"/>
      <c r="EE1155" s="98"/>
      <c r="EF1155" s="98"/>
      <c r="EG1155" s="98"/>
      <c r="EH1155" s="98"/>
      <c r="EI1155" s="98"/>
      <c r="EJ1155" s="98"/>
      <c r="EK1155" s="98"/>
      <c r="EL1155" s="98"/>
      <c r="EM1155" s="98"/>
      <c r="EN1155" s="98"/>
      <c r="EO1155" s="98"/>
      <c r="EP1155" s="98"/>
      <c r="EQ1155" s="98"/>
      <c r="ER1155" s="98"/>
      <c r="ES1155" s="98"/>
      <c r="ET1155" s="98"/>
      <c r="EU1155" s="98"/>
      <c r="EV1155" s="98"/>
      <c r="EW1155" s="98"/>
      <c r="EX1155" s="98"/>
      <c r="EY1155" s="98"/>
      <c r="EZ1155" s="98"/>
      <c r="FA1155" s="98"/>
      <c r="FB1155" s="98"/>
      <c r="FC1155" s="98"/>
      <c r="FD1155" s="98"/>
      <c r="FE1155" s="98"/>
      <c r="FF1155" s="98"/>
      <c r="FG1155" s="98"/>
      <c r="FH1155" s="98"/>
      <c r="FI1155" s="98"/>
      <c r="FJ1155" s="98"/>
      <c r="FK1155" s="98"/>
      <c r="FL1155" s="98"/>
      <c r="FM1155" s="98"/>
      <c r="FN1155" s="98"/>
      <c r="FO1155" s="98"/>
      <c r="FP1155" s="98"/>
      <c r="FQ1155" s="98"/>
      <c r="FR1155" s="98"/>
      <c r="FS1155" s="98"/>
      <c r="FT1155" s="98"/>
      <c r="FU1155" s="98"/>
      <c r="FV1155" s="98"/>
      <c r="FW1155" s="98"/>
      <c r="FX1155" s="98"/>
      <c r="FY1155" s="98"/>
      <c r="FZ1155" s="98"/>
      <c r="GA1155" s="98"/>
      <c r="GB1155" s="98"/>
      <c r="GC1155" s="98"/>
      <c r="GD1155" s="98"/>
      <c r="GE1155" s="98"/>
      <c r="GF1155" s="98"/>
      <c r="GG1155" s="98"/>
      <c r="GH1155" s="98"/>
      <c r="GI1155" s="98"/>
      <c r="GJ1155" s="98"/>
      <c r="GK1155" s="98"/>
      <c r="GL1155" s="98"/>
      <c r="GM1155" s="98"/>
      <c r="GN1155" s="98"/>
      <c r="GO1155" s="98"/>
      <c r="GP1155" s="98"/>
      <c r="GQ1155" s="98"/>
      <c r="GR1155" s="98"/>
      <c r="GS1155" s="98"/>
      <c r="GT1155" s="98"/>
      <c r="GU1155" s="98"/>
      <c r="GV1155" s="98"/>
      <c r="GW1155" s="98"/>
      <c r="GX1155" s="98"/>
      <c r="GY1155" s="98"/>
      <c r="GZ1155" s="98"/>
      <c r="HA1155" s="98"/>
      <c r="HB1155" s="98"/>
      <c r="HC1155" s="98"/>
      <c r="HD1155" s="98"/>
      <c r="HE1155" s="98"/>
      <c r="HF1155" s="98"/>
      <c r="HG1155" s="98"/>
      <c r="HH1155" s="98"/>
      <c r="HI1155" s="98"/>
      <c r="HJ1155" s="98"/>
      <c r="HK1155" s="98"/>
      <c r="HL1155" s="98"/>
      <c r="HM1155" s="98"/>
      <c r="HN1155" s="98"/>
      <c r="HO1155" s="98"/>
      <c r="HP1155" s="98"/>
      <c r="HQ1155" s="98"/>
      <c r="HR1155" s="98"/>
      <c r="HS1155" s="98"/>
      <c r="HT1155" s="98"/>
    </row>
    <row r="1156" spans="1:228" ht="13.5">
      <c r="A1156" s="212" t="s">
        <v>1840</v>
      </c>
      <c r="B1156" s="219" t="s">
        <v>1841</v>
      </c>
      <c r="C1156" s="8">
        <v>81.2</v>
      </c>
      <c r="D1156" s="27">
        <v>118.55</v>
      </c>
      <c r="E1156" s="28">
        <v>97.44</v>
      </c>
      <c r="F1156" s="98"/>
      <c r="G1156" s="98"/>
      <c r="H1156" s="98"/>
      <c r="I1156" s="98"/>
      <c r="J1156" s="98"/>
      <c r="K1156" s="98"/>
      <c r="L1156" s="98"/>
      <c r="M1156" s="98"/>
      <c r="N1156" s="98"/>
      <c r="O1156" s="98"/>
      <c r="P1156" s="98"/>
      <c r="Q1156" s="98"/>
      <c r="R1156" s="98"/>
      <c r="S1156" s="98"/>
      <c r="T1156" s="98"/>
      <c r="U1156" s="98"/>
      <c r="V1156" s="98"/>
      <c r="W1156" s="98"/>
      <c r="X1156" s="98"/>
      <c r="Y1156" s="98"/>
      <c r="Z1156" s="98"/>
      <c r="AA1156" s="98"/>
      <c r="AB1156" s="98"/>
      <c r="AC1156" s="98"/>
      <c r="AD1156" s="98"/>
      <c r="AE1156" s="98"/>
      <c r="AF1156" s="98"/>
      <c r="AG1156" s="98"/>
      <c r="AH1156" s="98"/>
      <c r="AI1156" s="98"/>
      <c r="AJ1156" s="98"/>
      <c r="AK1156" s="98"/>
      <c r="AL1156" s="98"/>
      <c r="AM1156" s="98"/>
      <c r="AN1156" s="98"/>
      <c r="AO1156" s="98"/>
      <c r="AP1156" s="98"/>
      <c r="AQ1156" s="98"/>
      <c r="AR1156" s="98"/>
      <c r="AS1156" s="98"/>
      <c r="AT1156" s="98"/>
      <c r="AU1156" s="98"/>
      <c r="AV1156" s="98"/>
      <c r="AW1156" s="98"/>
      <c r="AX1156" s="98"/>
      <c r="AY1156" s="98"/>
      <c r="AZ1156" s="98"/>
      <c r="BA1156" s="98"/>
      <c r="BB1156" s="98"/>
      <c r="BC1156" s="98"/>
      <c r="BD1156" s="98"/>
      <c r="BE1156" s="98"/>
      <c r="BF1156" s="98"/>
      <c r="BG1156" s="98"/>
      <c r="BH1156" s="98"/>
      <c r="BI1156" s="98"/>
      <c r="BJ1156" s="98"/>
      <c r="BK1156" s="98"/>
      <c r="BL1156" s="98"/>
      <c r="BM1156" s="98"/>
      <c r="BN1156" s="98"/>
      <c r="BO1156" s="98"/>
      <c r="BP1156" s="98"/>
      <c r="BQ1156" s="98"/>
      <c r="BR1156" s="98"/>
      <c r="BS1156" s="98"/>
      <c r="BT1156" s="98"/>
      <c r="BU1156" s="98"/>
      <c r="BV1156" s="98"/>
      <c r="BW1156" s="98"/>
      <c r="BX1156" s="98"/>
      <c r="BY1156" s="98"/>
      <c r="BZ1156" s="98"/>
      <c r="CA1156" s="98"/>
      <c r="CB1156" s="98"/>
      <c r="CC1156" s="98"/>
      <c r="CD1156" s="98"/>
      <c r="CE1156" s="98"/>
      <c r="CF1156" s="98"/>
      <c r="CG1156" s="98"/>
      <c r="CH1156" s="98"/>
      <c r="CI1156" s="98"/>
      <c r="CJ1156" s="98"/>
      <c r="CK1156" s="98"/>
      <c r="CL1156" s="98"/>
      <c r="CM1156" s="98"/>
      <c r="CN1156" s="98"/>
      <c r="CO1156" s="98"/>
      <c r="CP1156" s="98"/>
      <c r="CQ1156" s="98"/>
      <c r="CR1156" s="98"/>
      <c r="CS1156" s="98"/>
      <c r="CT1156" s="98"/>
      <c r="CU1156" s="98"/>
      <c r="CV1156" s="98"/>
      <c r="CW1156" s="98"/>
      <c r="CX1156" s="98"/>
      <c r="CY1156" s="98"/>
      <c r="CZ1156" s="98"/>
      <c r="DA1156" s="98"/>
      <c r="DB1156" s="98"/>
      <c r="DC1156" s="98"/>
      <c r="DD1156" s="98"/>
      <c r="DE1156" s="98"/>
      <c r="DF1156" s="98"/>
      <c r="DG1156" s="98"/>
      <c r="DH1156" s="98"/>
      <c r="DI1156" s="98"/>
      <c r="DJ1156" s="98"/>
      <c r="DK1156" s="98"/>
      <c r="DL1156" s="98"/>
      <c r="DM1156" s="98"/>
      <c r="DN1156" s="98"/>
      <c r="DO1156" s="98"/>
      <c r="DP1156" s="98"/>
      <c r="DQ1156" s="98"/>
      <c r="DR1156" s="98"/>
      <c r="DS1156" s="98"/>
      <c r="DT1156" s="98"/>
      <c r="DU1156" s="98"/>
      <c r="DV1156" s="98"/>
      <c r="DW1156" s="98"/>
      <c r="DX1156" s="98"/>
      <c r="DY1156" s="98"/>
      <c r="DZ1156" s="98"/>
      <c r="EA1156" s="98"/>
      <c r="EB1156" s="98"/>
      <c r="EC1156" s="98"/>
      <c r="ED1156" s="98"/>
      <c r="EE1156" s="98"/>
      <c r="EF1156" s="98"/>
      <c r="EG1156" s="98"/>
      <c r="EH1156" s="98"/>
      <c r="EI1156" s="98"/>
      <c r="EJ1156" s="98"/>
      <c r="EK1156" s="98"/>
      <c r="EL1156" s="98"/>
      <c r="EM1156" s="98"/>
      <c r="EN1156" s="98"/>
      <c r="EO1156" s="98"/>
      <c r="EP1156" s="98"/>
      <c r="EQ1156" s="98"/>
      <c r="ER1156" s="98"/>
      <c r="ES1156" s="98"/>
      <c r="ET1156" s="98"/>
      <c r="EU1156" s="98"/>
      <c r="EV1156" s="98"/>
      <c r="EW1156" s="98"/>
      <c r="EX1156" s="98"/>
      <c r="EY1156" s="98"/>
      <c r="EZ1156" s="98"/>
      <c r="FA1156" s="98"/>
      <c r="FB1156" s="98"/>
      <c r="FC1156" s="98"/>
      <c r="FD1156" s="98"/>
      <c r="FE1156" s="98"/>
      <c r="FF1156" s="98"/>
      <c r="FG1156" s="98"/>
      <c r="FH1156" s="98"/>
      <c r="FI1156" s="98"/>
      <c r="FJ1156" s="98"/>
      <c r="FK1156" s="98"/>
      <c r="FL1156" s="98"/>
      <c r="FM1156" s="98"/>
      <c r="FN1156" s="98"/>
      <c r="FO1156" s="98"/>
      <c r="FP1156" s="98"/>
      <c r="FQ1156" s="98"/>
      <c r="FR1156" s="98"/>
      <c r="FS1156" s="98"/>
      <c r="FT1156" s="98"/>
      <c r="FU1156" s="98"/>
      <c r="FV1156" s="98"/>
      <c r="FW1156" s="98"/>
      <c r="FX1156" s="98"/>
      <c r="FY1156" s="98"/>
      <c r="FZ1156" s="98"/>
      <c r="GA1156" s="98"/>
      <c r="GB1156" s="98"/>
      <c r="GC1156" s="98"/>
      <c r="GD1156" s="98"/>
      <c r="GE1156" s="98"/>
      <c r="GF1156" s="98"/>
      <c r="GG1156" s="98"/>
      <c r="GH1156" s="98"/>
      <c r="GI1156" s="98"/>
      <c r="GJ1156" s="98"/>
      <c r="GK1156" s="98"/>
      <c r="GL1156" s="98"/>
      <c r="GM1156" s="98"/>
      <c r="GN1156" s="98"/>
      <c r="GO1156" s="98"/>
      <c r="GP1156" s="98"/>
      <c r="GQ1156" s="98"/>
      <c r="GR1156" s="98"/>
      <c r="GS1156" s="98"/>
      <c r="GT1156" s="98"/>
      <c r="GU1156" s="98"/>
      <c r="GV1156" s="98"/>
      <c r="GW1156" s="98"/>
      <c r="GX1156" s="98"/>
      <c r="GY1156" s="98"/>
      <c r="GZ1156" s="98"/>
      <c r="HA1156" s="98"/>
      <c r="HB1156" s="98"/>
      <c r="HC1156" s="98"/>
      <c r="HD1156" s="98"/>
      <c r="HE1156" s="98"/>
      <c r="HF1156" s="98"/>
      <c r="HG1156" s="98"/>
      <c r="HH1156" s="98"/>
      <c r="HI1156" s="98"/>
      <c r="HJ1156" s="98"/>
      <c r="HK1156" s="98"/>
      <c r="HL1156" s="98"/>
      <c r="HM1156" s="98"/>
      <c r="HN1156" s="98"/>
      <c r="HO1156" s="98"/>
      <c r="HP1156" s="98"/>
      <c r="HQ1156" s="98"/>
      <c r="HR1156" s="98"/>
      <c r="HS1156" s="98"/>
      <c r="HT1156" s="98"/>
    </row>
    <row r="1157" spans="1:228" ht="13.5">
      <c r="A1157" s="212" t="s">
        <v>1842</v>
      </c>
      <c r="B1157" s="219" t="s">
        <v>1843</v>
      </c>
      <c r="C1157" s="8">
        <v>81.2</v>
      </c>
      <c r="D1157" s="27">
        <v>118.55</v>
      </c>
      <c r="E1157" s="28">
        <v>97.44</v>
      </c>
      <c r="F1157" s="98"/>
      <c r="G1157" s="98"/>
      <c r="H1157" s="98"/>
      <c r="I1157" s="98"/>
      <c r="J1157" s="98"/>
      <c r="K1157" s="98"/>
      <c r="L1157" s="98"/>
      <c r="M1157" s="98"/>
      <c r="N1157" s="98"/>
      <c r="O1157" s="98"/>
      <c r="P1157" s="98"/>
      <c r="Q1157" s="98"/>
      <c r="R1157" s="98"/>
      <c r="S1157" s="98"/>
      <c r="T1157" s="98"/>
      <c r="U1157" s="98"/>
      <c r="V1157" s="98"/>
      <c r="W1157" s="98"/>
      <c r="X1157" s="98"/>
      <c r="Y1157" s="98"/>
      <c r="Z1157" s="98"/>
      <c r="AA1157" s="98"/>
      <c r="AB1157" s="98"/>
      <c r="AC1157" s="98"/>
      <c r="AD1157" s="98"/>
      <c r="AE1157" s="98"/>
      <c r="AF1157" s="98"/>
      <c r="AG1157" s="98"/>
      <c r="AH1157" s="98"/>
      <c r="AI1157" s="98"/>
      <c r="AJ1157" s="98"/>
      <c r="AK1157" s="98"/>
      <c r="AL1157" s="98"/>
      <c r="AM1157" s="98"/>
      <c r="AN1157" s="98"/>
      <c r="AO1157" s="98"/>
      <c r="AP1157" s="98"/>
      <c r="AQ1157" s="98"/>
      <c r="AR1157" s="98"/>
      <c r="AS1157" s="98"/>
      <c r="AT1157" s="98"/>
      <c r="AU1157" s="98"/>
      <c r="AV1157" s="98"/>
      <c r="AW1157" s="98"/>
      <c r="AX1157" s="98"/>
      <c r="AY1157" s="98"/>
      <c r="AZ1157" s="98"/>
      <c r="BA1157" s="98"/>
      <c r="BB1157" s="98"/>
      <c r="BC1157" s="98"/>
      <c r="BD1157" s="98"/>
      <c r="BE1157" s="98"/>
      <c r="BF1157" s="98"/>
      <c r="BG1157" s="98"/>
      <c r="BH1157" s="98"/>
      <c r="BI1157" s="98"/>
      <c r="BJ1157" s="98"/>
      <c r="BK1157" s="98"/>
      <c r="BL1157" s="98"/>
      <c r="BM1157" s="98"/>
      <c r="BN1157" s="98"/>
      <c r="BO1157" s="98"/>
      <c r="BP1157" s="98"/>
      <c r="BQ1157" s="98"/>
      <c r="BR1157" s="98"/>
      <c r="BS1157" s="98"/>
      <c r="BT1157" s="98"/>
      <c r="BU1157" s="98"/>
      <c r="BV1157" s="98"/>
      <c r="BW1157" s="98"/>
      <c r="BX1157" s="98"/>
      <c r="BY1157" s="98"/>
      <c r="BZ1157" s="98"/>
      <c r="CA1157" s="98"/>
      <c r="CB1157" s="98"/>
      <c r="CC1157" s="98"/>
      <c r="CD1157" s="98"/>
      <c r="CE1157" s="98"/>
      <c r="CF1157" s="98"/>
      <c r="CG1157" s="98"/>
      <c r="CH1157" s="98"/>
      <c r="CI1157" s="98"/>
      <c r="CJ1157" s="98"/>
      <c r="CK1157" s="98"/>
      <c r="CL1157" s="98"/>
      <c r="CM1157" s="98"/>
      <c r="CN1157" s="98"/>
      <c r="CO1157" s="98"/>
      <c r="CP1157" s="98"/>
      <c r="CQ1157" s="98"/>
      <c r="CR1157" s="98"/>
      <c r="CS1157" s="98"/>
      <c r="CT1157" s="98"/>
      <c r="CU1157" s="98"/>
      <c r="CV1157" s="98"/>
      <c r="CW1157" s="98"/>
      <c r="CX1157" s="98"/>
      <c r="CY1157" s="98"/>
      <c r="CZ1157" s="98"/>
      <c r="DA1157" s="98"/>
      <c r="DB1157" s="98"/>
      <c r="DC1157" s="98"/>
      <c r="DD1157" s="98"/>
      <c r="DE1157" s="98"/>
      <c r="DF1157" s="98"/>
      <c r="DG1157" s="98"/>
      <c r="DH1157" s="98"/>
      <c r="DI1157" s="98"/>
      <c r="DJ1157" s="98"/>
      <c r="DK1157" s="98"/>
      <c r="DL1157" s="98"/>
      <c r="DM1157" s="98"/>
      <c r="DN1157" s="98"/>
      <c r="DO1157" s="98"/>
      <c r="DP1157" s="98"/>
      <c r="DQ1157" s="98"/>
      <c r="DR1157" s="98"/>
      <c r="DS1157" s="98"/>
      <c r="DT1157" s="98"/>
      <c r="DU1157" s="98"/>
      <c r="DV1157" s="98"/>
      <c r="DW1157" s="98"/>
      <c r="DX1157" s="98"/>
      <c r="DY1157" s="98"/>
      <c r="DZ1157" s="98"/>
      <c r="EA1157" s="98"/>
      <c r="EB1157" s="98"/>
      <c r="EC1157" s="98"/>
      <c r="ED1157" s="98"/>
      <c r="EE1157" s="98"/>
      <c r="EF1157" s="98"/>
      <c r="EG1157" s="98"/>
      <c r="EH1157" s="98"/>
      <c r="EI1157" s="98"/>
      <c r="EJ1157" s="98"/>
      <c r="EK1157" s="98"/>
      <c r="EL1157" s="98"/>
      <c r="EM1157" s="98"/>
      <c r="EN1157" s="98"/>
      <c r="EO1157" s="98"/>
      <c r="EP1157" s="98"/>
      <c r="EQ1157" s="98"/>
      <c r="ER1157" s="98"/>
      <c r="ES1157" s="98"/>
      <c r="ET1157" s="98"/>
      <c r="EU1157" s="98"/>
      <c r="EV1157" s="98"/>
      <c r="EW1157" s="98"/>
      <c r="EX1157" s="98"/>
      <c r="EY1157" s="98"/>
      <c r="EZ1157" s="98"/>
      <c r="FA1157" s="98"/>
      <c r="FB1157" s="98"/>
      <c r="FC1157" s="98"/>
      <c r="FD1157" s="98"/>
      <c r="FE1157" s="98"/>
      <c r="FF1157" s="98"/>
      <c r="FG1157" s="98"/>
      <c r="FH1157" s="98"/>
      <c r="FI1157" s="98"/>
      <c r="FJ1157" s="98"/>
      <c r="FK1157" s="98"/>
      <c r="FL1157" s="98"/>
      <c r="FM1157" s="98"/>
      <c r="FN1157" s="98"/>
      <c r="FO1157" s="98"/>
      <c r="FP1157" s="98"/>
      <c r="FQ1157" s="98"/>
      <c r="FR1157" s="98"/>
      <c r="FS1157" s="98"/>
      <c r="FT1157" s="98"/>
      <c r="FU1157" s="98"/>
      <c r="FV1157" s="98"/>
      <c r="FW1157" s="98"/>
      <c r="FX1157" s="98"/>
      <c r="FY1157" s="98"/>
      <c r="FZ1157" s="98"/>
      <c r="GA1157" s="98"/>
      <c r="GB1157" s="98"/>
      <c r="GC1157" s="98"/>
      <c r="GD1157" s="98"/>
      <c r="GE1157" s="98"/>
      <c r="GF1157" s="98"/>
      <c r="GG1157" s="98"/>
      <c r="GH1157" s="98"/>
      <c r="GI1157" s="98"/>
      <c r="GJ1157" s="98"/>
      <c r="GK1157" s="98"/>
      <c r="GL1157" s="98"/>
      <c r="GM1157" s="98"/>
      <c r="GN1157" s="98"/>
      <c r="GO1157" s="98"/>
      <c r="GP1157" s="98"/>
      <c r="GQ1157" s="98"/>
      <c r="GR1157" s="98"/>
      <c r="GS1157" s="98"/>
      <c r="GT1157" s="98"/>
      <c r="GU1157" s="98"/>
      <c r="GV1157" s="98"/>
      <c r="GW1157" s="98"/>
      <c r="GX1157" s="98"/>
      <c r="GY1157" s="98"/>
      <c r="GZ1157" s="98"/>
      <c r="HA1157" s="98"/>
      <c r="HB1157" s="98"/>
      <c r="HC1157" s="98"/>
      <c r="HD1157" s="98"/>
      <c r="HE1157" s="98"/>
      <c r="HF1157" s="98"/>
      <c r="HG1157" s="98"/>
      <c r="HH1157" s="98"/>
      <c r="HI1157" s="98"/>
      <c r="HJ1157" s="98"/>
      <c r="HK1157" s="98"/>
      <c r="HL1157" s="98"/>
      <c r="HM1157" s="98"/>
      <c r="HN1157" s="98"/>
      <c r="HO1157" s="98"/>
      <c r="HP1157" s="98"/>
      <c r="HQ1157" s="98"/>
      <c r="HR1157" s="98"/>
      <c r="HS1157" s="98"/>
      <c r="HT1157" s="98"/>
    </row>
    <row r="1158" spans="1:228" ht="13.5">
      <c r="A1158" s="212" t="s">
        <v>1844</v>
      </c>
      <c r="B1158" s="219" t="s">
        <v>1845</v>
      </c>
      <c r="C1158" s="8">
        <v>81.2</v>
      </c>
      <c r="D1158" s="27">
        <v>118.55</v>
      </c>
      <c r="E1158" s="28">
        <v>97.44</v>
      </c>
      <c r="F1158" s="98"/>
      <c r="G1158" s="98"/>
      <c r="H1158" s="98"/>
      <c r="I1158" s="98"/>
      <c r="J1158" s="98"/>
      <c r="K1158" s="98"/>
      <c r="L1158" s="98"/>
      <c r="M1158" s="98"/>
      <c r="N1158" s="98"/>
      <c r="O1158" s="98"/>
      <c r="P1158" s="98"/>
      <c r="Q1158" s="98"/>
      <c r="R1158" s="98"/>
      <c r="S1158" s="98"/>
      <c r="T1158" s="98"/>
      <c r="U1158" s="98"/>
      <c r="V1158" s="98"/>
      <c r="W1158" s="98"/>
      <c r="X1158" s="98"/>
      <c r="Y1158" s="98"/>
      <c r="Z1158" s="98"/>
      <c r="AA1158" s="98"/>
      <c r="AB1158" s="98"/>
      <c r="AC1158" s="98"/>
      <c r="AD1158" s="98"/>
      <c r="AE1158" s="98"/>
      <c r="AF1158" s="98"/>
      <c r="AG1158" s="98"/>
      <c r="AH1158" s="98"/>
      <c r="AI1158" s="98"/>
      <c r="AJ1158" s="98"/>
      <c r="AK1158" s="98"/>
      <c r="AL1158" s="98"/>
      <c r="AM1158" s="98"/>
      <c r="AN1158" s="98"/>
      <c r="AO1158" s="98"/>
      <c r="AP1158" s="98"/>
      <c r="AQ1158" s="98"/>
      <c r="AR1158" s="98"/>
      <c r="AS1158" s="98"/>
      <c r="AT1158" s="98"/>
      <c r="AU1158" s="98"/>
      <c r="AV1158" s="98"/>
      <c r="AW1158" s="98"/>
      <c r="AX1158" s="98"/>
      <c r="AY1158" s="98"/>
      <c r="AZ1158" s="98"/>
      <c r="BA1158" s="98"/>
      <c r="BB1158" s="98"/>
      <c r="BC1158" s="98"/>
      <c r="BD1158" s="98"/>
      <c r="BE1158" s="98"/>
      <c r="BF1158" s="98"/>
      <c r="BG1158" s="98"/>
      <c r="BH1158" s="98"/>
      <c r="BI1158" s="98"/>
      <c r="BJ1158" s="98"/>
      <c r="BK1158" s="98"/>
      <c r="BL1158" s="98"/>
      <c r="BM1158" s="98"/>
      <c r="BN1158" s="98"/>
      <c r="BO1158" s="98"/>
      <c r="BP1158" s="98"/>
      <c r="BQ1158" s="98"/>
      <c r="BR1158" s="98"/>
      <c r="BS1158" s="98"/>
      <c r="BT1158" s="98"/>
      <c r="BU1158" s="98"/>
      <c r="BV1158" s="98"/>
      <c r="BW1158" s="98"/>
      <c r="BX1158" s="98"/>
      <c r="BY1158" s="98"/>
      <c r="BZ1158" s="98"/>
      <c r="CA1158" s="98"/>
      <c r="CB1158" s="98"/>
      <c r="CC1158" s="98"/>
      <c r="CD1158" s="98"/>
      <c r="CE1158" s="98"/>
      <c r="CF1158" s="98"/>
      <c r="CG1158" s="98"/>
      <c r="CH1158" s="98"/>
      <c r="CI1158" s="98"/>
      <c r="CJ1158" s="98"/>
      <c r="CK1158" s="98"/>
      <c r="CL1158" s="98"/>
      <c r="CM1158" s="98"/>
      <c r="CN1158" s="98"/>
      <c r="CO1158" s="98"/>
      <c r="CP1158" s="98"/>
      <c r="CQ1158" s="98"/>
      <c r="CR1158" s="98"/>
      <c r="CS1158" s="98"/>
      <c r="CT1158" s="98"/>
      <c r="CU1158" s="98"/>
      <c r="CV1158" s="98"/>
      <c r="CW1158" s="98"/>
      <c r="CX1158" s="98"/>
      <c r="CY1158" s="98"/>
      <c r="CZ1158" s="98"/>
      <c r="DA1158" s="98"/>
      <c r="DB1158" s="98"/>
      <c r="DC1158" s="98"/>
      <c r="DD1158" s="98"/>
      <c r="DE1158" s="98"/>
      <c r="DF1158" s="98"/>
      <c r="DG1158" s="98"/>
      <c r="DH1158" s="98"/>
      <c r="DI1158" s="98"/>
      <c r="DJ1158" s="98"/>
      <c r="DK1158" s="98"/>
      <c r="DL1158" s="98"/>
      <c r="DM1158" s="98"/>
      <c r="DN1158" s="98"/>
      <c r="DO1158" s="98"/>
      <c r="DP1158" s="98"/>
      <c r="DQ1158" s="98"/>
      <c r="DR1158" s="98"/>
      <c r="DS1158" s="98"/>
      <c r="DT1158" s="98"/>
      <c r="DU1158" s="98"/>
      <c r="DV1158" s="98"/>
      <c r="DW1158" s="98"/>
      <c r="DX1158" s="98"/>
      <c r="DY1158" s="98"/>
      <c r="DZ1158" s="98"/>
      <c r="EA1158" s="98"/>
      <c r="EB1158" s="98"/>
      <c r="EC1158" s="98"/>
      <c r="ED1158" s="98"/>
      <c r="EE1158" s="98"/>
      <c r="EF1158" s="98"/>
      <c r="EG1158" s="98"/>
      <c r="EH1158" s="98"/>
      <c r="EI1158" s="98"/>
      <c r="EJ1158" s="98"/>
      <c r="EK1158" s="98"/>
      <c r="EL1158" s="98"/>
      <c r="EM1158" s="98"/>
      <c r="EN1158" s="98"/>
      <c r="EO1158" s="98"/>
      <c r="EP1158" s="98"/>
      <c r="EQ1158" s="98"/>
      <c r="ER1158" s="98"/>
      <c r="ES1158" s="98"/>
      <c r="ET1158" s="98"/>
      <c r="EU1158" s="98"/>
      <c r="EV1158" s="98"/>
      <c r="EW1158" s="98"/>
      <c r="EX1158" s="98"/>
      <c r="EY1158" s="98"/>
      <c r="EZ1158" s="98"/>
      <c r="FA1158" s="98"/>
      <c r="FB1158" s="98"/>
      <c r="FC1158" s="98"/>
      <c r="FD1158" s="98"/>
      <c r="FE1158" s="98"/>
      <c r="FF1158" s="98"/>
      <c r="FG1158" s="98"/>
      <c r="FH1158" s="98"/>
      <c r="FI1158" s="98"/>
      <c r="FJ1158" s="98"/>
      <c r="FK1158" s="98"/>
      <c r="FL1158" s="98"/>
      <c r="FM1158" s="98"/>
      <c r="FN1158" s="98"/>
      <c r="FO1158" s="98"/>
      <c r="FP1158" s="98"/>
      <c r="FQ1158" s="98"/>
      <c r="FR1158" s="98"/>
      <c r="FS1158" s="98"/>
      <c r="FT1158" s="98"/>
      <c r="FU1158" s="98"/>
      <c r="FV1158" s="98"/>
      <c r="FW1158" s="98"/>
      <c r="FX1158" s="98"/>
      <c r="FY1158" s="98"/>
      <c r="FZ1158" s="98"/>
      <c r="GA1158" s="98"/>
      <c r="GB1158" s="98"/>
      <c r="GC1158" s="98"/>
      <c r="GD1158" s="98"/>
      <c r="GE1158" s="98"/>
      <c r="GF1158" s="98"/>
      <c r="GG1158" s="98"/>
      <c r="GH1158" s="98"/>
      <c r="GI1158" s="98"/>
      <c r="GJ1158" s="98"/>
      <c r="GK1158" s="98"/>
      <c r="GL1158" s="98"/>
      <c r="GM1158" s="98"/>
      <c r="GN1158" s="98"/>
      <c r="GO1158" s="98"/>
      <c r="GP1158" s="98"/>
      <c r="GQ1158" s="98"/>
      <c r="GR1158" s="98"/>
      <c r="GS1158" s="98"/>
      <c r="GT1158" s="98"/>
      <c r="GU1158" s="98"/>
      <c r="GV1158" s="98"/>
      <c r="GW1158" s="98"/>
      <c r="GX1158" s="98"/>
      <c r="GY1158" s="98"/>
      <c r="GZ1158" s="98"/>
      <c r="HA1158" s="98"/>
      <c r="HB1158" s="98"/>
      <c r="HC1158" s="98"/>
      <c r="HD1158" s="98"/>
      <c r="HE1158" s="98"/>
      <c r="HF1158" s="98"/>
      <c r="HG1158" s="98"/>
      <c r="HH1158" s="98"/>
      <c r="HI1158" s="98"/>
      <c r="HJ1158" s="98"/>
      <c r="HK1158" s="98"/>
      <c r="HL1158" s="98"/>
      <c r="HM1158" s="98"/>
      <c r="HN1158" s="98"/>
      <c r="HO1158" s="98"/>
      <c r="HP1158" s="98"/>
      <c r="HQ1158" s="98"/>
      <c r="HR1158" s="98"/>
      <c r="HS1158" s="98"/>
      <c r="HT1158" s="98"/>
    </row>
    <row r="1159" spans="1:228" ht="13.5">
      <c r="A1159" s="212" t="s">
        <v>1846</v>
      </c>
      <c r="B1159" s="219" t="s">
        <v>1847</v>
      </c>
      <c r="C1159" s="8">
        <v>81.2</v>
      </c>
      <c r="D1159" s="27">
        <v>118.55</v>
      </c>
      <c r="E1159" s="28">
        <v>97.44</v>
      </c>
      <c r="F1159" s="98"/>
      <c r="G1159" s="98"/>
      <c r="H1159" s="98"/>
      <c r="I1159" s="98"/>
      <c r="J1159" s="98"/>
      <c r="K1159" s="98"/>
      <c r="L1159" s="98"/>
      <c r="M1159" s="98"/>
      <c r="N1159" s="98"/>
      <c r="O1159" s="98"/>
      <c r="P1159" s="98"/>
      <c r="Q1159" s="98"/>
      <c r="R1159" s="98"/>
      <c r="S1159" s="98"/>
      <c r="T1159" s="98"/>
      <c r="U1159" s="98"/>
      <c r="V1159" s="98"/>
      <c r="W1159" s="98"/>
      <c r="X1159" s="98"/>
      <c r="Y1159" s="98"/>
      <c r="Z1159" s="98"/>
      <c r="AA1159" s="98"/>
      <c r="AB1159" s="98"/>
      <c r="AC1159" s="98"/>
      <c r="AD1159" s="98"/>
      <c r="AE1159" s="98"/>
      <c r="AF1159" s="98"/>
      <c r="AG1159" s="98"/>
      <c r="AH1159" s="98"/>
      <c r="AI1159" s="98"/>
      <c r="AJ1159" s="98"/>
      <c r="AK1159" s="98"/>
      <c r="AL1159" s="98"/>
      <c r="AM1159" s="98"/>
      <c r="AN1159" s="98"/>
      <c r="AO1159" s="98"/>
      <c r="AP1159" s="98"/>
      <c r="AQ1159" s="98"/>
      <c r="AR1159" s="98"/>
      <c r="AS1159" s="98"/>
      <c r="AT1159" s="98"/>
      <c r="AU1159" s="98"/>
      <c r="AV1159" s="98"/>
      <c r="AW1159" s="98"/>
      <c r="AX1159" s="98"/>
      <c r="AY1159" s="98"/>
      <c r="AZ1159" s="98"/>
      <c r="BA1159" s="98"/>
      <c r="BB1159" s="98"/>
      <c r="BC1159" s="98"/>
      <c r="BD1159" s="98"/>
      <c r="BE1159" s="98"/>
      <c r="BF1159" s="98"/>
      <c r="BG1159" s="98"/>
      <c r="BH1159" s="98"/>
      <c r="BI1159" s="98"/>
      <c r="BJ1159" s="98"/>
      <c r="BK1159" s="98"/>
      <c r="BL1159" s="98"/>
      <c r="BM1159" s="98"/>
      <c r="BN1159" s="98"/>
      <c r="BO1159" s="98"/>
      <c r="BP1159" s="98"/>
      <c r="BQ1159" s="98"/>
      <c r="BR1159" s="98"/>
      <c r="BS1159" s="98"/>
      <c r="BT1159" s="98"/>
      <c r="BU1159" s="98"/>
      <c r="BV1159" s="98"/>
      <c r="BW1159" s="98"/>
      <c r="BX1159" s="98"/>
      <c r="BY1159" s="98"/>
      <c r="BZ1159" s="98"/>
      <c r="CA1159" s="98"/>
      <c r="CB1159" s="98"/>
      <c r="CC1159" s="98"/>
      <c r="CD1159" s="98"/>
      <c r="CE1159" s="98"/>
      <c r="CF1159" s="98"/>
      <c r="CG1159" s="98"/>
      <c r="CH1159" s="98"/>
      <c r="CI1159" s="98"/>
      <c r="CJ1159" s="98"/>
      <c r="CK1159" s="98"/>
      <c r="CL1159" s="98"/>
      <c r="CM1159" s="98"/>
      <c r="CN1159" s="98"/>
      <c r="CO1159" s="98"/>
      <c r="CP1159" s="98"/>
      <c r="CQ1159" s="98"/>
      <c r="CR1159" s="98"/>
      <c r="CS1159" s="98"/>
      <c r="CT1159" s="98"/>
      <c r="CU1159" s="98"/>
      <c r="CV1159" s="98"/>
      <c r="CW1159" s="98"/>
      <c r="CX1159" s="98"/>
      <c r="CY1159" s="98"/>
      <c r="CZ1159" s="98"/>
      <c r="DA1159" s="98"/>
      <c r="DB1159" s="98"/>
      <c r="DC1159" s="98"/>
      <c r="DD1159" s="98"/>
      <c r="DE1159" s="98"/>
      <c r="DF1159" s="98"/>
      <c r="DG1159" s="98"/>
      <c r="DH1159" s="98"/>
      <c r="DI1159" s="98"/>
      <c r="DJ1159" s="98"/>
      <c r="DK1159" s="98"/>
      <c r="DL1159" s="98"/>
      <c r="DM1159" s="98"/>
      <c r="DN1159" s="98"/>
      <c r="DO1159" s="98"/>
      <c r="DP1159" s="98"/>
      <c r="DQ1159" s="98"/>
      <c r="DR1159" s="98"/>
      <c r="DS1159" s="98"/>
      <c r="DT1159" s="98"/>
      <c r="DU1159" s="98"/>
      <c r="DV1159" s="98"/>
      <c r="DW1159" s="98"/>
      <c r="DX1159" s="98"/>
      <c r="DY1159" s="98"/>
      <c r="DZ1159" s="98"/>
      <c r="EA1159" s="98"/>
      <c r="EB1159" s="98"/>
      <c r="EC1159" s="98"/>
      <c r="ED1159" s="98"/>
      <c r="EE1159" s="98"/>
      <c r="EF1159" s="98"/>
      <c r="EG1159" s="98"/>
      <c r="EH1159" s="98"/>
      <c r="EI1159" s="98"/>
      <c r="EJ1159" s="98"/>
      <c r="EK1159" s="98"/>
      <c r="EL1159" s="98"/>
      <c r="EM1159" s="98"/>
      <c r="EN1159" s="98"/>
      <c r="EO1159" s="98"/>
      <c r="EP1159" s="98"/>
      <c r="EQ1159" s="98"/>
      <c r="ER1159" s="98"/>
      <c r="ES1159" s="98"/>
      <c r="ET1159" s="98"/>
      <c r="EU1159" s="98"/>
      <c r="EV1159" s="98"/>
      <c r="EW1159" s="98"/>
      <c r="EX1159" s="98"/>
      <c r="EY1159" s="98"/>
      <c r="EZ1159" s="98"/>
      <c r="FA1159" s="98"/>
      <c r="FB1159" s="98"/>
      <c r="FC1159" s="98"/>
      <c r="FD1159" s="98"/>
      <c r="FE1159" s="98"/>
      <c r="FF1159" s="98"/>
      <c r="FG1159" s="98"/>
      <c r="FH1159" s="98"/>
      <c r="FI1159" s="98"/>
      <c r="FJ1159" s="98"/>
      <c r="FK1159" s="98"/>
      <c r="FL1159" s="98"/>
      <c r="FM1159" s="98"/>
      <c r="FN1159" s="98"/>
      <c r="FO1159" s="98"/>
      <c r="FP1159" s="98"/>
      <c r="FQ1159" s="98"/>
      <c r="FR1159" s="98"/>
      <c r="FS1159" s="98"/>
      <c r="FT1159" s="98"/>
      <c r="FU1159" s="98"/>
      <c r="FV1159" s="98"/>
      <c r="FW1159" s="98"/>
      <c r="FX1159" s="98"/>
      <c r="FY1159" s="98"/>
      <c r="FZ1159" s="98"/>
      <c r="GA1159" s="98"/>
      <c r="GB1159" s="98"/>
      <c r="GC1159" s="98"/>
      <c r="GD1159" s="98"/>
      <c r="GE1159" s="98"/>
      <c r="GF1159" s="98"/>
      <c r="GG1159" s="98"/>
      <c r="GH1159" s="98"/>
      <c r="GI1159" s="98"/>
      <c r="GJ1159" s="98"/>
      <c r="GK1159" s="98"/>
      <c r="GL1159" s="98"/>
      <c r="GM1159" s="98"/>
      <c r="GN1159" s="98"/>
      <c r="GO1159" s="98"/>
      <c r="GP1159" s="98"/>
      <c r="GQ1159" s="98"/>
      <c r="GR1159" s="98"/>
      <c r="GS1159" s="98"/>
      <c r="GT1159" s="98"/>
      <c r="GU1159" s="98"/>
      <c r="GV1159" s="98"/>
      <c r="GW1159" s="98"/>
      <c r="GX1159" s="98"/>
      <c r="GY1159" s="98"/>
      <c r="GZ1159" s="98"/>
      <c r="HA1159" s="98"/>
      <c r="HB1159" s="98"/>
      <c r="HC1159" s="98"/>
      <c r="HD1159" s="98"/>
      <c r="HE1159" s="98"/>
      <c r="HF1159" s="98"/>
      <c r="HG1159" s="98"/>
      <c r="HH1159" s="98"/>
      <c r="HI1159" s="98"/>
      <c r="HJ1159" s="98"/>
      <c r="HK1159" s="98"/>
      <c r="HL1159" s="98"/>
      <c r="HM1159" s="98"/>
      <c r="HN1159" s="98"/>
      <c r="HO1159" s="98"/>
      <c r="HP1159" s="98"/>
      <c r="HQ1159" s="98"/>
      <c r="HR1159" s="98"/>
      <c r="HS1159" s="98"/>
      <c r="HT1159" s="98"/>
    </row>
    <row r="1160" spans="1:228" ht="13.5">
      <c r="A1160" s="212" t="s">
        <v>1848</v>
      </c>
      <c r="B1160" s="219" t="s">
        <v>1849</v>
      </c>
      <c r="C1160" s="8">
        <v>81.2</v>
      </c>
      <c r="D1160" s="27">
        <v>118.55</v>
      </c>
      <c r="E1160" s="28">
        <v>97.44</v>
      </c>
      <c r="F1160" s="98"/>
      <c r="G1160" s="98"/>
      <c r="H1160" s="98"/>
      <c r="I1160" s="98"/>
      <c r="J1160" s="98"/>
      <c r="K1160" s="98"/>
      <c r="L1160" s="98"/>
      <c r="M1160" s="98"/>
      <c r="N1160" s="98"/>
      <c r="O1160" s="98"/>
      <c r="P1160" s="98"/>
      <c r="Q1160" s="98"/>
      <c r="R1160" s="98"/>
      <c r="S1160" s="98"/>
      <c r="T1160" s="98"/>
      <c r="U1160" s="98"/>
      <c r="V1160" s="98"/>
      <c r="W1160" s="98"/>
      <c r="X1160" s="98"/>
      <c r="Y1160" s="98"/>
      <c r="Z1160" s="98"/>
      <c r="AA1160" s="98"/>
      <c r="AB1160" s="98"/>
      <c r="AC1160" s="98"/>
      <c r="AD1160" s="98"/>
      <c r="AE1160" s="98"/>
      <c r="AF1160" s="98"/>
      <c r="AG1160" s="98"/>
      <c r="AH1160" s="98"/>
      <c r="AI1160" s="98"/>
      <c r="AJ1160" s="98"/>
      <c r="AK1160" s="98"/>
      <c r="AL1160" s="98"/>
      <c r="AM1160" s="98"/>
      <c r="AN1160" s="98"/>
      <c r="AO1160" s="98"/>
      <c r="AP1160" s="98"/>
      <c r="AQ1160" s="98"/>
      <c r="AR1160" s="98"/>
      <c r="AS1160" s="98"/>
      <c r="AT1160" s="98"/>
      <c r="AU1160" s="98"/>
      <c r="AV1160" s="98"/>
      <c r="AW1160" s="98"/>
      <c r="AX1160" s="98"/>
      <c r="AY1160" s="98"/>
      <c r="AZ1160" s="98"/>
      <c r="BA1160" s="98"/>
      <c r="BB1160" s="98"/>
      <c r="BC1160" s="98"/>
      <c r="BD1160" s="98"/>
      <c r="BE1160" s="98"/>
      <c r="BF1160" s="98"/>
      <c r="BG1160" s="98"/>
      <c r="BH1160" s="98"/>
      <c r="BI1160" s="98"/>
      <c r="BJ1160" s="98"/>
      <c r="BK1160" s="98"/>
      <c r="BL1160" s="98"/>
      <c r="BM1160" s="98"/>
      <c r="BN1160" s="98"/>
      <c r="BO1160" s="98"/>
      <c r="BP1160" s="98"/>
      <c r="BQ1160" s="98"/>
      <c r="BR1160" s="98"/>
      <c r="BS1160" s="98"/>
      <c r="BT1160" s="98"/>
      <c r="BU1160" s="98"/>
      <c r="BV1160" s="98"/>
      <c r="BW1160" s="98"/>
      <c r="BX1160" s="98"/>
      <c r="BY1160" s="98"/>
      <c r="BZ1160" s="98"/>
      <c r="CA1160" s="98"/>
      <c r="CB1160" s="98"/>
      <c r="CC1160" s="98"/>
      <c r="CD1160" s="98"/>
      <c r="CE1160" s="98"/>
      <c r="CF1160" s="98"/>
      <c r="CG1160" s="98"/>
      <c r="CH1160" s="98"/>
      <c r="CI1160" s="98"/>
      <c r="CJ1160" s="98"/>
      <c r="CK1160" s="98"/>
      <c r="CL1160" s="98"/>
      <c r="CM1160" s="98"/>
      <c r="CN1160" s="98"/>
      <c r="CO1160" s="98"/>
      <c r="CP1160" s="98"/>
      <c r="CQ1160" s="98"/>
      <c r="CR1160" s="98"/>
      <c r="CS1160" s="98"/>
      <c r="CT1160" s="98"/>
      <c r="CU1160" s="98"/>
      <c r="CV1160" s="98"/>
      <c r="CW1160" s="98"/>
      <c r="CX1160" s="98"/>
      <c r="CY1160" s="98"/>
      <c r="CZ1160" s="98"/>
      <c r="DA1160" s="98"/>
      <c r="DB1160" s="98"/>
      <c r="DC1160" s="98"/>
      <c r="DD1160" s="98"/>
      <c r="DE1160" s="98"/>
      <c r="DF1160" s="98"/>
      <c r="DG1160" s="98"/>
      <c r="DH1160" s="98"/>
      <c r="DI1160" s="98"/>
      <c r="DJ1160" s="98"/>
      <c r="DK1160" s="98"/>
      <c r="DL1160" s="98"/>
      <c r="DM1160" s="98"/>
      <c r="DN1160" s="98"/>
      <c r="DO1160" s="98"/>
      <c r="DP1160" s="98"/>
      <c r="DQ1160" s="98"/>
      <c r="DR1160" s="98"/>
      <c r="DS1160" s="98"/>
      <c r="DT1160" s="98"/>
      <c r="DU1160" s="98"/>
      <c r="DV1160" s="98"/>
      <c r="DW1160" s="98"/>
      <c r="DX1160" s="98"/>
      <c r="DY1160" s="98"/>
      <c r="DZ1160" s="98"/>
      <c r="EA1160" s="98"/>
      <c r="EB1160" s="98"/>
      <c r="EC1160" s="98"/>
      <c r="ED1160" s="98"/>
      <c r="EE1160" s="98"/>
      <c r="EF1160" s="98"/>
      <c r="EG1160" s="98"/>
      <c r="EH1160" s="98"/>
      <c r="EI1160" s="98"/>
      <c r="EJ1160" s="98"/>
      <c r="EK1160" s="98"/>
      <c r="EL1160" s="98"/>
      <c r="EM1160" s="98"/>
      <c r="EN1160" s="98"/>
      <c r="EO1160" s="98"/>
      <c r="EP1160" s="98"/>
      <c r="EQ1160" s="98"/>
      <c r="ER1160" s="98"/>
      <c r="ES1160" s="98"/>
      <c r="ET1160" s="98"/>
      <c r="EU1160" s="98"/>
      <c r="EV1160" s="98"/>
      <c r="EW1160" s="98"/>
      <c r="EX1160" s="98"/>
      <c r="EY1160" s="98"/>
      <c r="EZ1160" s="98"/>
      <c r="FA1160" s="98"/>
      <c r="FB1160" s="98"/>
      <c r="FC1160" s="98"/>
      <c r="FD1160" s="98"/>
      <c r="FE1160" s="98"/>
      <c r="FF1160" s="98"/>
      <c r="FG1160" s="98"/>
      <c r="FH1160" s="98"/>
      <c r="FI1160" s="98"/>
      <c r="FJ1160" s="98"/>
      <c r="FK1160" s="98"/>
      <c r="FL1160" s="98"/>
      <c r="FM1160" s="98"/>
      <c r="FN1160" s="98"/>
      <c r="FO1160" s="98"/>
      <c r="FP1160" s="98"/>
      <c r="FQ1160" s="98"/>
      <c r="FR1160" s="98"/>
      <c r="FS1160" s="98"/>
      <c r="FT1160" s="98"/>
      <c r="FU1160" s="98"/>
      <c r="FV1160" s="98"/>
      <c r="FW1160" s="98"/>
      <c r="FX1160" s="98"/>
      <c r="FY1160" s="98"/>
      <c r="FZ1160" s="98"/>
      <c r="GA1160" s="98"/>
      <c r="GB1160" s="98"/>
      <c r="GC1160" s="98"/>
      <c r="GD1160" s="98"/>
      <c r="GE1160" s="98"/>
      <c r="GF1160" s="98"/>
      <c r="GG1160" s="98"/>
      <c r="GH1160" s="98"/>
      <c r="GI1160" s="98"/>
      <c r="GJ1160" s="98"/>
      <c r="GK1160" s="98"/>
      <c r="GL1160" s="98"/>
      <c r="GM1160" s="98"/>
      <c r="GN1160" s="98"/>
      <c r="GO1160" s="98"/>
      <c r="GP1160" s="98"/>
      <c r="GQ1160" s="98"/>
      <c r="GR1160" s="98"/>
      <c r="GS1160" s="98"/>
      <c r="GT1160" s="98"/>
      <c r="GU1160" s="98"/>
      <c r="GV1160" s="98"/>
      <c r="GW1160" s="98"/>
      <c r="GX1160" s="98"/>
      <c r="GY1160" s="98"/>
      <c r="GZ1160" s="98"/>
      <c r="HA1160" s="98"/>
      <c r="HB1160" s="98"/>
      <c r="HC1160" s="98"/>
      <c r="HD1160" s="98"/>
      <c r="HE1160" s="98"/>
      <c r="HF1160" s="98"/>
      <c r="HG1160" s="98"/>
      <c r="HH1160" s="98"/>
      <c r="HI1160" s="98"/>
      <c r="HJ1160" s="98"/>
      <c r="HK1160" s="98"/>
      <c r="HL1160" s="98"/>
      <c r="HM1160" s="98"/>
      <c r="HN1160" s="98"/>
      <c r="HO1160" s="98"/>
      <c r="HP1160" s="98"/>
      <c r="HQ1160" s="98"/>
      <c r="HR1160" s="98"/>
      <c r="HS1160" s="98"/>
      <c r="HT1160" s="98"/>
    </row>
    <row r="1161" spans="1:228" ht="13.5">
      <c r="A1161" s="212" t="s">
        <v>1850</v>
      </c>
      <c r="B1161" s="219" t="s">
        <v>1851</v>
      </c>
      <c r="C1161" s="8">
        <v>81.2</v>
      </c>
      <c r="D1161" s="27">
        <v>118.55</v>
      </c>
      <c r="E1161" s="28">
        <v>97.44</v>
      </c>
      <c r="F1161" s="98"/>
      <c r="G1161" s="98"/>
      <c r="H1161" s="98"/>
      <c r="I1161" s="98"/>
      <c r="J1161" s="98"/>
      <c r="K1161" s="98"/>
      <c r="L1161" s="98"/>
      <c r="M1161" s="98"/>
      <c r="N1161" s="98"/>
      <c r="O1161" s="98"/>
      <c r="P1161" s="98"/>
      <c r="Q1161" s="98"/>
      <c r="R1161" s="98"/>
      <c r="S1161" s="98"/>
      <c r="T1161" s="98"/>
      <c r="U1161" s="98"/>
      <c r="V1161" s="98"/>
      <c r="W1161" s="98"/>
      <c r="X1161" s="98"/>
      <c r="Y1161" s="98"/>
      <c r="Z1161" s="98"/>
      <c r="AA1161" s="98"/>
      <c r="AB1161" s="98"/>
      <c r="AC1161" s="98"/>
      <c r="AD1161" s="98"/>
      <c r="AE1161" s="98"/>
      <c r="AF1161" s="98"/>
      <c r="AG1161" s="98"/>
      <c r="AH1161" s="98"/>
      <c r="AI1161" s="98"/>
      <c r="AJ1161" s="98"/>
      <c r="AK1161" s="98"/>
      <c r="AL1161" s="98"/>
      <c r="AM1161" s="98"/>
      <c r="AN1161" s="98"/>
      <c r="AO1161" s="98"/>
      <c r="AP1161" s="98"/>
      <c r="AQ1161" s="98"/>
      <c r="AR1161" s="98"/>
      <c r="AS1161" s="98"/>
      <c r="AT1161" s="98"/>
      <c r="AU1161" s="98"/>
      <c r="AV1161" s="98"/>
      <c r="AW1161" s="98"/>
      <c r="AX1161" s="98"/>
      <c r="AY1161" s="98"/>
      <c r="AZ1161" s="98"/>
      <c r="BA1161" s="98"/>
      <c r="BB1161" s="98"/>
      <c r="BC1161" s="98"/>
      <c r="BD1161" s="98"/>
      <c r="BE1161" s="98"/>
      <c r="BF1161" s="98"/>
      <c r="BG1161" s="98"/>
      <c r="BH1161" s="98"/>
      <c r="BI1161" s="98"/>
      <c r="BJ1161" s="98"/>
      <c r="BK1161" s="98"/>
      <c r="BL1161" s="98"/>
      <c r="BM1161" s="98"/>
      <c r="BN1161" s="98"/>
      <c r="BO1161" s="98"/>
      <c r="BP1161" s="98"/>
      <c r="BQ1161" s="98"/>
      <c r="BR1161" s="98"/>
      <c r="BS1161" s="98"/>
      <c r="BT1161" s="98"/>
      <c r="BU1161" s="98"/>
      <c r="BV1161" s="98"/>
      <c r="BW1161" s="98"/>
      <c r="BX1161" s="98"/>
      <c r="BY1161" s="98"/>
      <c r="BZ1161" s="98"/>
      <c r="CA1161" s="98"/>
      <c r="CB1161" s="98"/>
      <c r="CC1161" s="98"/>
      <c r="CD1161" s="98"/>
      <c r="CE1161" s="98"/>
      <c r="CF1161" s="98"/>
      <c r="CG1161" s="98"/>
      <c r="CH1161" s="98"/>
      <c r="CI1161" s="98"/>
      <c r="CJ1161" s="98"/>
      <c r="CK1161" s="98"/>
      <c r="CL1161" s="98"/>
      <c r="CM1161" s="98"/>
      <c r="CN1161" s="98"/>
      <c r="CO1161" s="98"/>
      <c r="CP1161" s="98"/>
      <c r="CQ1161" s="98"/>
      <c r="CR1161" s="98"/>
      <c r="CS1161" s="98"/>
      <c r="CT1161" s="98"/>
      <c r="CU1161" s="98"/>
      <c r="CV1161" s="98"/>
      <c r="CW1161" s="98"/>
      <c r="CX1161" s="98"/>
      <c r="CY1161" s="98"/>
      <c r="CZ1161" s="98"/>
      <c r="DA1161" s="98"/>
      <c r="DB1161" s="98"/>
      <c r="DC1161" s="98"/>
      <c r="DD1161" s="98"/>
      <c r="DE1161" s="98"/>
      <c r="DF1161" s="98"/>
      <c r="DG1161" s="98"/>
      <c r="DH1161" s="98"/>
      <c r="DI1161" s="98"/>
      <c r="DJ1161" s="98"/>
      <c r="DK1161" s="98"/>
      <c r="DL1161" s="98"/>
      <c r="DM1161" s="98"/>
      <c r="DN1161" s="98"/>
      <c r="DO1161" s="98"/>
      <c r="DP1161" s="98"/>
      <c r="DQ1161" s="98"/>
      <c r="DR1161" s="98"/>
      <c r="DS1161" s="98"/>
      <c r="DT1161" s="98"/>
      <c r="DU1161" s="98"/>
      <c r="DV1161" s="98"/>
      <c r="DW1161" s="98"/>
      <c r="DX1161" s="98"/>
      <c r="DY1161" s="98"/>
      <c r="DZ1161" s="98"/>
      <c r="EA1161" s="98"/>
      <c r="EB1161" s="98"/>
      <c r="EC1161" s="98"/>
      <c r="ED1161" s="98"/>
      <c r="EE1161" s="98"/>
      <c r="EF1161" s="98"/>
      <c r="EG1161" s="98"/>
      <c r="EH1161" s="98"/>
      <c r="EI1161" s="98"/>
      <c r="EJ1161" s="98"/>
      <c r="EK1161" s="98"/>
      <c r="EL1161" s="98"/>
      <c r="EM1161" s="98"/>
      <c r="EN1161" s="98"/>
      <c r="EO1161" s="98"/>
      <c r="EP1161" s="98"/>
      <c r="EQ1161" s="98"/>
      <c r="ER1161" s="98"/>
      <c r="ES1161" s="98"/>
      <c r="ET1161" s="98"/>
      <c r="EU1161" s="98"/>
      <c r="EV1161" s="98"/>
      <c r="EW1161" s="98"/>
      <c r="EX1161" s="98"/>
      <c r="EY1161" s="98"/>
      <c r="EZ1161" s="98"/>
      <c r="FA1161" s="98"/>
      <c r="FB1161" s="98"/>
      <c r="FC1161" s="98"/>
      <c r="FD1161" s="98"/>
      <c r="FE1161" s="98"/>
      <c r="FF1161" s="98"/>
      <c r="FG1161" s="98"/>
      <c r="FH1161" s="98"/>
      <c r="FI1161" s="98"/>
      <c r="FJ1161" s="98"/>
      <c r="FK1161" s="98"/>
      <c r="FL1161" s="98"/>
      <c r="FM1161" s="98"/>
      <c r="FN1161" s="98"/>
      <c r="FO1161" s="98"/>
      <c r="FP1161" s="98"/>
      <c r="FQ1161" s="98"/>
      <c r="FR1161" s="98"/>
      <c r="FS1161" s="98"/>
      <c r="FT1161" s="98"/>
      <c r="FU1161" s="98"/>
      <c r="FV1161" s="98"/>
      <c r="FW1161" s="98"/>
      <c r="FX1161" s="98"/>
      <c r="FY1161" s="98"/>
      <c r="FZ1161" s="98"/>
      <c r="GA1161" s="98"/>
      <c r="GB1161" s="98"/>
      <c r="GC1161" s="98"/>
      <c r="GD1161" s="98"/>
      <c r="GE1161" s="98"/>
      <c r="GF1161" s="98"/>
      <c r="GG1161" s="98"/>
      <c r="GH1161" s="98"/>
      <c r="GI1161" s="98"/>
      <c r="GJ1161" s="98"/>
      <c r="GK1161" s="98"/>
      <c r="GL1161" s="98"/>
      <c r="GM1161" s="98"/>
      <c r="GN1161" s="98"/>
      <c r="GO1161" s="98"/>
      <c r="GP1161" s="98"/>
      <c r="GQ1161" s="98"/>
      <c r="GR1161" s="98"/>
      <c r="GS1161" s="98"/>
      <c r="GT1161" s="98"/>
      <c r="GU1161" s="98"/>
      <c r="GV1161" s="98"/>
      <c r="GW1161" s="98"/>
      <c r="GX1161" s="98"/>
      <c r="GY1161" s="98"/>
      <c r="GZ1161" s="98"/>
      <c r="HA1161" s="98"/>
      <c r="HB1161" s="98"/>
      <c r="HC1161" s="98"/>
      <c r="HD1161" s="98"/>
      <c r="HE1161" s="98"/>
      <c r="HF1161" s="98"/>
      <c r="HG1161" s="98"/>
      <c r="HH1161" s="98"/>
      <c r="HI1161" s="98"/>
      <c r="HJ1161" s="98"/>
      <c r="HK1161" s="98"/>
      <c r="HL1161" s="98"/>
      <c r="HM1161" s="98"/>
      <c r="HN1161" s="98"/>
      <c r="HO1161" s="98"/>
      <c r="HP1161" s="98"/>
      <c r="HQ1161" s="98"/>
      <c r="HR1161" s="98"/>
      <c r="HS1161" s="98"/>
      <c r="HT1161" s="98"/>
    </row>
    <row r="1162" spans="1:228" ht="13.5">
      <c r="A1162" s="212" t="s">
        <v>1852</v>
      </c>
      <c r="B1162" s="219" t="s">
        <v>1853</v>
      </c>
      <c r="C1162" s="8">
        <v>81.2</v>
      </c>
      <c r="D1162" s="27">
        <v>118.55</v>
      </c>
      <c r="E1162" s="28">
        <v>97.44</v>
      </c>
      <c r="F1162" s="98"/>
      <c r="G1162" s="98"/>
      <c r="H1162" s="98"/>
      <c r="I1162" s="98"/>
      <c r="J1162" s="98"/>
      <c r="K1162" s="98"/>
      <c r="L1162" s="98"/>
      <c r="M1162" s="98"/>
      <c r="N1162" s="98"/>
      <c r="O1162" s="98"/>
      <c r="P1162" s="98"/>
      <c r="Q1162" s="98"/>
      <c r="R1162" s="98"/>
      <c r="S1162" s="98"/>
      <c r="T1162" s="98"/>
      <c r="U1162" s="98"/>
      <c r="V1162" s="98"/>
      <c r="W1162" s="98"/>
      <c r="X1162" s="98"/>
      <c r="Y1162" s="98"/>
      <c r="Z1162" s="98"/>
      <c r="AA1162" s="98"/>
      <c r="AB1162" s="98"/>
      <c r="AC1162" s="98"/>
      <c r="AD1162" s="98"/>
      <c r="AE1162" s="98"/>
      <c r="AF1162" s="98"/>
      <c r="AG1162" s="98"/>
      <c r="AH1162" s="98"/>
      <c r="AI1162" s="98"/>
      <c r="AJ1162" s="98"/>
      <c r="AK1162" s="98"/>
      <c r="AL1162" s="98"/>
      <c r="AM1162" s="98"/>
      <c r="AN1162" s="98"/>
      <c r="AO1162" s="98"/>
      <c r="AP1162" s="98"/>
      <c r="AQ1162" s="98"/>
      <c r="AR1162" s="98"/>
      <c r="AS1162" s="98"/>
      <c r="AT1162" s="98"/>
      <c r="AU1162" s="98"/>
      <c r="AV1162" s="98"/>
      <c r="AW1162" s="98"/>
      <c r="AX1162" s="98"/>
      <c r="AY1162" s="98"/>
      <c r="AZ1162" s="98"/>
      <c r="BA1162" s="98"/>
      <c r="BB1162" s="98"/>
      <c r="BC1162" s="98"/>
      <c r="BD1162" s="98"/>
      <c r="BE1162" s="98"/>
      <c r="BF1162" s="98"/>
      <c r="BG1162" s="98"/>
      <c r="BH1162" s="98"/>
      <c r="BI1162" s="98"/>
      <c r="BJ1162" s="98"/>
      <c r="BK1162" s="98"/>
      <c r="BL1162" s="98"/>
      <c r="BM1162" s="98"/>
      <c r="BN1162" s="98"/>
      <c r="BO1162" s="98"/>
      <c r="BP1162" s="98"/>
      <c r="BQ1162" s="98"/>
      <c r="BR1162" s="98"/>
      <c r="BS1162" s="98"/>
      <c r="BT1162" s="98"/>
      <c r="BU1162" s="98"/>
      <c r="BV1162" s="98"/>
      <c r="BW1162" s="98"/>
      <c r="BX1162" s="98"/>
      <c r="BY1162" s="98"/>
      <c r="BZ1162" s="98"/>
      <c r="CA1162" s="98"/>
      <c r="CB1162" s="98"/>
      <c r="CC1162" s="98"/>
      <c r="CD1162" s="98"/>
      <c r="CE1162" s="98"/>
      <c r="CF1162" s="98"/>
      <c r="CG1162" s="98"/>
      <c r="CH1162" s="98"/>
      <c r="CI1162" s="98"/>
      <c r="CJ1162" s="98"/>
      <c r="CK1162" s="98"/>
      <c r="CL1162" s="98"/>
      <c r="CM1162" s="98"/>
      <c r="CN1162" s="98"/>
      <c r="CO1162" s="98"/>
      <c r="CP1162" s="98"/>
      <c r="CQ1162" s="98"/>
      <c r="CR1162" s="98"/>
      <c r="CS1162" s="98"/>
      <c r="CT1162" s="98"/>
      <c r="CU1162" s="98"/>
      <c r="CV1162" s="98"/>
      <c r="CW1162" s="98"/>
      <c r="CX1162" s="98"/>
      <c r="CY1162" s="98"/>
      <c r="CZ1162" s="98"/>
      <c r="DA1162" s="98"/>
      <c r="DB1162" s="98"/>
      <c r="DC1162" s="98"/>
      <c r="DD1162" s="98"/>
      <c r="DE1162" s="98"/>
      <c r="DF1162" s="98"/>
      <c r="DG1162" s="98"/>
      <c r="DH1162" s="98"/>
      <c r="DI1162" s="98"/>
      <c r="DJ1162" s="98"/>
      <c r="DK1162" s="98"/>
      <c r="DL1162" s="98"/>
      <c r="DM1162" s="98"/>
      <c r="DN1162" s="98"/>
      <c r="DO1162" s="98"/>
      <c r="DP1162" s="98"/>
      <c r="DQ1162" s="98"/>
      <c r="DR1162" s="98"/>
      <c r="DS1162" s="98"/>
      <c r="DT1162" s="98"/>
      <c r="DU1162" s="98"/>
      <c r="DV1162" s="98"/>
      <c r="DW1162" s="98"/>
      <c r="DX1162" s="98"/>
      <c r="DY1162" s="98"/>
      <c r="DZ1162" s="98"/>
      <c r="EA1162" s="98"/>
      <c r="EB1162" s="98"/>
      <c r="EC1162" s="98"/>
      <c r="ED1162" s="98"/>
      <c r="EE1162" s="98"/>
      <c r="EF1162" s="98"/>
      <c r="EG1162" s="98"/>
      <c r="EH1162" s="98"/>
      <c r="EI1162" s="98"/>
      <c r="EJ1162" s="98"/>
      <c r="EK1162" s="98"/>
      <c r="EL1162" s="98"/>
      <c r="EM1162" s="98"/>
      <c r="EN1162" s="98"/>
      <c r="EO1162" s="98"/>
      <c r="EP1162" s="98"/>
      <c r="EQ1162" s="98"/>
      <c r="ER1162" s="98"/>
      <c r="ES1162" s="98"/>
      <c r="ET1162" s="98"/>
      <c r="EU1162" s="98"/>
      <c r="EV1162" s="98"/>
      <c r="EW1162" s="98"/>
      <c r="EX1162" s="98"/>
      <c r="EY1162" s="98"/>
      <c r="EZ1162" s="98"/>
      <c r="FA1162" s="98"/>
      <c r="FB1162" s="98"/>
      <c r="FC1162" s="98"/>
      <c r="FD1162" s="98"/>
      <c r="FE1162" s="98"/>
      <c r="FF1162" s="98"/>
      <c r="FG1162" s="98"/>
      <c r="FH1162" s="98"/>
      <c r="FI1162" s="98"/>
      <c r="FJ1162" s="98"/>
      <c r="FK1162" s="98"/>
      <c r="FL1162" s="98"/>
      <c r="FM1162" s="98"/>
      <c r="FN1162" s="98"/>
      <c r="FO1162" s="98"/>
      <c r="FP1162" s="98"/>
      <c r="FQ1162" s="98"/>
      <c r="FR1162" s="98"/>
      <c r="FS1162" s="98"/>
      <c r="FT1162" s="98"/>
      <c r="FU1162" s="98"/>
      <c r="FV1162" s="98"/>
      <c r="FW1162" s="98"/>
      <c r="FX1162" s="98"/>
      <c r="FY1162" s="98"/>
      <c r="FZ1162" s="98"/>
      <c r="GA1162" s="98"/>
      <c r="GB1162" s="98"/>
      <c r="GC1162" s="98"/>
      <c r="GD1162" s="98"/>
      <c r="GE1162" s="98"/>
      <c r="GF1162" s="98"/>
      <c r="GG1162" s="98"/>
      <c r="GH1162" s="98"/>
      <c r="GI1162" s="98"/>
      <c r="GJ1162" s="98"/>
      <c r="GK1162" s="98"/>
      <c r="GL1162" s="98"/>
      <c r="GM1162" s="98"/>
      <c r="GN1162" s="98"/>
      <c r="GO1162" s="98"/>
      <c r="GP1162" s="98"/>
      <c r="GQ1162" s="98"/>
      <c r="GR1162" s="98"/>
      <c r="GS1162" s="98"/>
      <c r="GT1162" s="98"/>
      <c r="GU1162" s="98"/>
      <c r="GV1162" s="98"/>
      <c r="GW1162" s="98"/>
      <c r="GX1162" s="98"/>
      <c r="GY1162" s="98"/>
      <c r="GZ1162" s="98"/>
      <c r="HA1162" s="98"/>
      <c r="HB1162" s="98"/>
      <c r="HC1162" s="98"/>
      <c r="HD1162" s="98"/>
      <c r="HE1162" s="98"/>
      <c r="HF1162" s="98"/>
      <c r="HG1162" s="98"/>
      <c r="HH1162" s="98"/>
      <c r="HI1162" s="98"/>
      <c r="HJ1162" s="98"/>
      <c r="HK1162" s="98"/>
      <c r="HL1162" s="98"/>
      <c r="HM1162" s="98"/>
      <c r="HN1162" s="98"/>
      <c r="HO1162" s="98"/>
      <c r="HP1162" s="98"/>
      <c r="HQ1162" s="98"/>
      <c r="HR1162" s="98"/>
      <c r="HS1162" s="98"/>
      <c r="HT1162" s="98"/>
    </row>
    <row r="1163" spans="1:228" ht="13.5">
      <c r="A1163" s="212" t="s">
        <v>1854</v>
      </c>
      <c r="B1163" s="219" t="s">
        <v>1855</v>
      </c>
      <c r="C1163" s="8">
        <v>81.2</v>
      </c>
      <c r="D1163" s="27">
        <v>118.55</v>
      </c>
      <c r="E1163" s="28">
        <v>97.44</v>
      </c>
      <c r="F1163" s="98"/>
      <c r="G1163" s="98"/>
      <c r="H1163" s="98"/>
      <c r="I1163" s="98"/>
      <c r="J1163" s="98"/>
      <c r="K1163" s="98"/>
      <c r="L1163" s="98"/>
      <c r="M1163" s="98"/>
      <c r="N1163" s="98"/>
      <c r="O1163" s="98"/>
      <c r="P1163" s="98"/>
      <c r="Q1163" s="98"/>
      <c r="R1163" s="98"/>
      <c r="S1163" s="98"/>
      <c r="T1163" s="98"/>
      <c r="U1163" s="98"/>
      <c r="V1163" s="98"/>
      <c r="W1163" s="98"/>
      <c r="X1163" s="98"/>
      <c r="Y1163" s="98"/>
      <c r="Z1163" s="98"/>
      <c r="AA1163" s="98"/>
      <c r="AB1163" s="98"/>
      <c r="AC1163" s="98"/>
      <c r="AD1163" s="98"/>
      <c r="AE1163" s="98"/>
      <c r="AF1163" s="98"/>
      <c r="AG1163" s="98"/>
      <c r="AH1163" s="98"/>
      <c r="AI1163" s="98"/>
      <c r="AJ1163" s="98"/>
      <c r="AK1163" s="98"/>
      <c r="AL1163" s="98"/>
      <c r="AM1163" s="98"/>
      <c r="AN1163" s="98"/>
      <c r="AO1163" s="98"/>
      <c r="AP1163" s="98"/>
      <c r="AQ1163" s="98"/>
      <c r="AR1163" s="98"/>
      <c r="AS1163" s="98"/>
      <c r="AT1163" s="98"/>
      <c r="AU1163" s="98"/>
      <c r="AV1163" s="98"/>
      <c r="AW1163" s="98"/>
      <c r="AX1163" s="98"/>
      <c r="AY1163" s="98"/>
      <c r="AZ1163" s="98"/>
      <c r="BA1163" s="98"/>
      <c r="BB1163" s="98"/>
      <c r="BC1163" s="98"/>
      <c r="BD1163" s="98"/>
      <c r="BE1163" s="98"/>
      <c r="BF1163" s="98"/>
      <c r="BG1163" s="98"/>
      <c r="BH1163" s="98"/>
      <c r="BI1163" s="98"/>
      <c r="BJ1163" s="98"/>
      <c r="BK1163" s="98"/>
      <c r="BL1163" s="98"/>
      <c r="BM1163" s="98"/>
      <c r="BN1163" s="98"/>
      <c r="BO1163" s="98"/>
      <c r="BP1163" s="98"/>
      <c r="BQ1163" s="98"/>
      <c r="BR1163" s="98"/>
      <c r="BS1163" s="98"/>
      <c r="BT1163" s="98"/>
      <c r="BU1163" s="98"/>
      <c r="BV1163" s="98"/>
      <c r="BW1163" s="98"/>
      <c r="BX1163" s="98"/>
      <c r="BY1163" s="98"/>
      <c r="BZ1163" s="98"/>
      <c r="CA1163" s="98"/>
      <c r="CB1163" s="98"/>
      <c r="CC1163" s="98"/>
      <c r="CD1163" s="98"/>
      <c r="CE1163" s="98"/>
      <c r="CF1163" s="98"/>
      <c r="CG1163" s="98"/>
      <c r="CH1163" s="98"/>
      <c r="CI1163" s="98"/>
      <c r="CJ1163" s="98"/>
      <c r="CK1163" s="98"/>
      <c r="CL1163" s="98"/>
      <c r="CM1163" s="98"/>
      <c r="CN1163" s="98"/>
      <c r="CO1163" s="98"/>
      <c r="CP1163" s="98"/>
      <c r="CQ1163" s="98"/>
      <c r="CR1163" s="98"/>
      <c r="CS1163" s="98"/>
      <c r="CT1163" s="98"/>
      <c r="CU1163" s="98"/>
      <c r="CV1163" s="98"/>
      <c r="CW1163" s="98"/>
      <c r="CX1163" s="98"/>
      <c r="CY1163" s="98"/>
      <c r="CZ1163" s="98"/>
      <c r="DA1163" s="98"/>
      <c r="DB1163" s="98"/>
      <c r="DC1163" s="98"/>
      <c r="DD1163" s="98"/>
      <c r="DE1163" s="98"/>
      <c r="DF1163" s="98"/>
      <c r="DG1163" s="98"/>
      <c r="DH1163" s="98"/>
      <c r="DI1163" s="98"/>
      <c r="DJ1163" s="98"/>
      <c r="DK1163" s="98"/>
      <c r="DL1163" s="98"/>
      <c r="DM1163" s="98"/>
      <c r="DN1163" s="98"/>
      <c r="DO1163" s="98"/>
      <c r="DP1163" s="98"/>
      <c r="DQ1163" s="98"/>
      <c r="DR1163" s="98"/>
      <c r="DS1163" s="98"/>
      <c r="DT1163" s="98"/>
      <c r="DU1163" s="98"/>
      <c r="DV1163" s="98"/>
      <c r="DW1163" s="98"/>
      <c r="DX1163" s="98"/>
      <c r="DY1163" s="98"/>
      <c r="DZ1163" s="98"/>
      <c r="EA1163" s="98"/>
      <c r="EB1163" s="98"/>
      <c r="EC1163" s="98"/>
      <c r="ED1163" s="98"/>
      <c r="EE1163" s="98"/>
      <c r="EF1163" s="98"/>
      <c r="EG1163" s="98"/>
      <c r="EH1163" s="98"/>
      <c r="EI1163" s="98"/>
      <c r="EJ1163" s="98"/>
      <c r="EK1163" s="98"/>
      <c r="EL1163" s="98"/>
      <c r="EM1163" s="98"/>
      <c r="EN1163" s="98"/>
      <c r="EO1163" s="98"/>
      <c r="EP1163" s="98"/>
      <c r="EQ1163" s="98"/>
      <c r="ER1163" s="98"/>
      <c r="ES1163" s="98"/>
      <c r="ET1163" s="98"/>
      <c r="EU1163" s="98"/>
      <c r="EV1163" s="98"/>
      <c r="EW1163" s="98"/>
      <c r="EX1163" s="98"/>
      <c r="EY1163" s="98"/>
      <c r="EZ1163" s="98"/>
      <c r="FA1163" s="98"/>
      <c r="FB1163" s="98"/>
      <c r="FC1163" s="98"/>
      <c r="FD1163" s="98"/>
      <c r="FE1163" s="98"/>
      <c r="FF1163" s="98"/>
      <c r="FG1163" s="98"/>
      <c r="FH1163" s="98"/>
      <c r="FI1163" s="98"/>
      <c r="FJ1163" s="98"/>
      <c r="FK1163" s="98"/>
      <c r="FL1163" s="98"/>
      <c r="FM1163" s="98"/>
      <c r="FN1163" s="98"/>
      <c r="FO1163" s="98"/>
      <c r="FP1163" s="98"/>
      <c r="FQ1163" s="98"/>
      <c r="FR1163" s="98"/>
      <c r="FS1163" s="98"/>
      <c r="FT1163" s="98"/>
      <c r="FU1163" s="98"/>
      <c r="FV1163" s="98"/>
      <c r="FW1163" s="98"/>
      <c r="FX1163" s="98"/>
      <c r="FY1163" s="98"/>
      <c r="FZ1163" s="98"/>
      <c r="GA1163" s="98"/>
      <c r="GB1163" s="98"/>
      <c r="GC1163" s="98"/>
      <c r="GD1163" s="98"/>
      <c r="GE1163" s="98"/>
      <c r="GF1163" s="98"/>
      <c r="GG1163" s="98"/>
      <c r="GH1163" s="98"/>
      <c r="GI1163" s="98"/>
      <c r="GJ1163" s="98"/>
      <c r="GK1163" s="98"/>
      <c r="GL1163" s="98"/>
      <c r="GM1163" s="98"/>
      <c r="GN1163" s="98"/>
      <c r="GO1163" s="98"/>
      <c r="GP1163" s="98"/>
      <c r="GQ1163" s="98"/>
      <c r="GR1163" s="98"/>
      <c r="GS1163" s="98"/>
      <c r="GT1163" s="98"/>
      <c r="GU1163" s="98"/>
      <c r="GV1163" s="98"/>
      <c r="GW1163" s="98"/>
      <c r="GX1163" s="98"/>
      <c r="GY1163" s="98"/>
      <c r="GZ1163" s="98"/>
      <c r="HA1163" s="98"/>
      <c r="HB1163" s="98"/>
      <c r="HC1163" s="98"/>
      <c r="HD1163" s="98"/>
      <c r="HE1163" s="98"/>
      <c r="HF1163" s="98"/>
      <c r="HG1163" s="98"/>
      <c r="HH1163" s="98"/>
      <c r="HI1163" s="98"/>
      <c r="HJ1163" s="98"/>
      <c r="HK1163" s="98"/>
      <c r="HL1163" s="98"/>
      <c r="HM1163" s="98"/>
      <c r="HN1163" s="98"/>
      <c r="HO1163" s="98"/>
      <c r="HP1163" s="98"/>
      <c r="HQ1163" s="98"/>
      <c r="HR1163" s="98"/>
      <c r="HS1163" s="98"/>
      <c r="HT1163" s="98"/>
    </row>
    <row r="1164" spans="1:228" ht="13.5">
      <c r="A1164" s="212" t="s">
        <v>1856</v>
      </c>
      <c r="B1164" s="219" t="s">
        <v>1857</v>
      </c>
      <c r="C1164" s="8">
        <v>162.4</v>
      </c>
      <c r="D1164" s="27">
        <v>237.1</v>
      </c>
      <c r="E1164" s="28">
        <v>194.88</v>
      </c>
      <c r="F1164" s="98"/>
      <c r="G1164" s="98"/>
      <c r="H1164" s="98"/>
      <c r="I1164" s="98"/>
      <c r="J1164" s="98"/>
      <c r="K1164" s="98"/>
      <c r="L1164" s="98"/>
      <c r="M1164" s="98"/>
      <c r="N1164" s="98"/>
      <c r="O1164" s="98"/>
      <c r="P1164" s="98"/>
      <c r="Q1164" s="98"/>
      <c r="R1164" s="98"/>
      <c r="S1164" s="98"/>
      <c r="T1164" s="98"/>
      <c r="U1164" s="98"/>
      <c r="V1164" s="98"/>
      <c r="W1164" s="98"/>
      <c r="X1164" s="98"/>
      <c r="Y1164" s="98"/>
      <c r="Z1164" s="98"/>
      <c r="AA1164" s="98"/>
      <c r="AB1164" s="98"/>
      <c r="AC1164" s="98"/>
      <c r="AD1164" s="98"/>
      <c r="AE1164" s="98"/>
      <c r="AF1164" s="98"/>
      <c r="AG1164" s="98"/>
      <c r="AH1164" s="98"/>
      <c r="AI1164" s="98"/>
      <c r="AJ1164" s="98"/>
      <c r="AK1164" s="98"/>
      <c r="AL1164" s="98"/>
      <c r="AM1164" s="98"/>
      <c r="AN1164" s="98"/>
      <c r="AO1164" s="98"/>
      <c r="AP1164" s="98"/>
      <c r="AQ1164" s="98"/>
      <c r="AR1164" s="98"/>
      <c r="AS1164" s="98"/>
      <c r="AT1164" s="98"/>
      <c r="AU1164" s="98"/>
      <c r="AV1164" s="98"/>
      <c r="AW1164" s="98"/>
      <c r="AX1164" s="98"/>
      <c r="AY1164" s="98"/>
      <c r="AZ1164" s="98"/>
      <c r="BA1164" s="98"/>
      <c r="BB1164" s="98"/>
      <c r="BC1164" s="98"/>
      <c r="BD1164" s="98"/>
      <c r="BE1164" s="98"/>
      <c r="BF1164" s="98"/>
      <c r="BG1164" s="98"/>
      <c r="BH1164" s="98"/>
      <c r="BI1164" s="98"/>
      <c r="BJ1164" s="98"/>
      <c r="BK1164" s="98"/>
      <c r="BL1164" s="98"/>
      <c r="BM1164" s="98"/>
      <c r="BN1164" s="98"/>
      <c r="BO1164" s="98"/>
      <c r="BP1164" s="98"/>
      <c r="BQ1164" s="98"/>
      <c r="BR1164" s="98"/>
      <c r="BS1164" s="98"/>
      <c r="BT1164" s="98"/>
      <c r="BU1164" s="98"/>
      <c r="BV1164" s="98"/>
      <c r="BW1164" s="98"/>
      <c r="BX1164" s="98"/>
      <c r="BY1164" s="98"/>
      <c r="BZ1164" s="98"/>
      <c r="CA1164" s="98"/>
      <c r="CB1164" s="98"/>
      <c r="CC1164" s="98"/>
      <c r="CD1164" s="98"/>
      <c r="CE1164" s="98"/>
      <c r="CF1164" s="98"/>
      <c r="CG1164" s="98"/>
      <c r="CH1164" s="98"/>
      <c r="CI1164" s="98"/>
      <c r="CJ1164" s="98"/>
      <c r="CK1164" s="98"/>
      <c r="CL1164" s="98"/>
      <c r="CM1164" s="98"/>
      <c r="CN1164" s="98"/>
      <c r="CO1164" s="98"/>
      <c r="CP1164" s="98"/>
      <c r="CQ1164" s="98"/>
      <c r="CR1164" s="98"/>
      <c r="CS1164" s="98"/>
      <c r="CT1164" s="98"/>
      <c r="CU1164" s="98"/>
      <c r="CV1164" s="98"/>
      <c r="CW1164" s="98"/>
      <c r="CX1164" s="98"/>
      <c r="CY1164" s="98"/>
      <c r="CZ1164" s="98"/>
      <c r="DA1164" s="98"/>
      <c r="DB1164" s="98"/>
      <c r="DC1164" s="98"/>
      <c r="DD1164" s="98"/>
      <c r="DE1164" s="98"/>
      <c r="DF1164" s="98"/>
      <c r="DG1164" s="98"/>
      <c r="DH1164" s="98"/>
      <c r="DI1164" s="98"/>
      <c r="DJ1164" s="98"/>
      <c r="DK1164" s="98"/>
      <c r="DL1164" s="98"/>
      <c r="DM1164" s="98"/>
      <c r="DN1164" s="98"/>
      <c r="DO1164" s="98"/>
      <c r="DP1164" s="98"/>
      <c r="DQ1164" s="98"/>
      <c r="DR1164" s="98"/>
      <c r="DS1164" s="98"/>
      <c r="DT1164" s="98"/>
      <c r="DU1164" s="98"/>
      <c r="DV1164" s="98"/>
      <c r="DW1164" s="98"/>
      <c r="DX1164" s="98"/>
      <c r="DY1164" s="98"/>
      <c r="DZ1164" s="98"/>
      <c r="EA1164" s="98"/>
      <c r="EB1164" s="98"/>
      <c r="EC1164" s="98"/>
      <c r="ED1164" s="98"/>
      <c r="EE1164" s="98"/>
      <c r="EF1164" s="98"/>
      <c r="EG1164" s="98"/>
      <c r="EH1164" s="98"/>
      <c r="EI1164" s="98"/>
      <c r="EJ1164" s="98"/>
      <c r="EK1164" s="98"/>
      <c r="EL1164" s="98"/>
      <c r="EM1164" s="98"/>
      <c r="EN1164" s="98"/>
      <c r="EO1164" s="98"/>
      <c r="EP1164" s="98"/>
      <c r="EQ1164" s="98"/>
      <c r="ER1164" s="98"/>
      <c r="ES1164" s="98"/>
      <c r="ET1164" s="98"/>
      <c r="EU1164" s="98"/>
      <c r="EV1164" s="98"/>
      <c r="EW1164" s="98"/>
      <c r="EX1164" s="98"/>
      <c r="EY1164" s="98"/>
      <c r="EZ1164" s="98"/>
      <c r="FA1164" s="98"/>
      <c r="FB1164" s="98"/>
      <c r="FC1164" s="98"/>
      <c r="FD1164" s="98"/>
      <c r="FE1164" s="98"/>
      <c r="FF1164" s="98"/>
      <c r="FG1164" s="98"/>
      <c r="FH1164" s="98"/>
      <c r="FI1164" s="98"/>
      <c r="FJ1164" s="98"/>
      <c r="FK1164" s="98"/>
      <c r="FL1164" s="98"/>
      <c r="FM1164" s="98"/>
      <c r="FN1164" s="98"/>
      <c r="FO1164" s="98"/>
      <c r="FP1164" s="98"/>
      <c r="FQ1164" s="98"/>
      <c r="FR1164" s="98"/>
      <c r="FS1164" s="98"/>
      <c r="FT1164" s="98"/>
      <c r="FU1164" s="98"/>
      <c r="FV1164" s="98"/>
      <c r="FW1164" s="98"/>
      <c r="FX1164" s="98"/>
      <c r="FY1164" s="98"/>
      <c r="FZ1164" s="98"/>
      <c r="GA1164" s="98"/>
      <c r="GB1164" s="98"/>
      <c r="GC1164" s="98"/>
      <c r="GD1164" s="98"/>
      <c r="GE1164" s="98"/>
      <c r="GF1164" s="98"/>
      <c r="GG1164" s="98"/>
      <c r="GH1164" s="98"/>
      <c r="GI1164" s="98"/>
      <c r="GJ1164" s="98"/>
      <c r="GK1164" s="98"/>
      <c r="GL1164" s="98"/>
      <c r="GM1164" s="98"/>
      <c r="GN1164" s="98"/>
      <c r="GO1164" s="98"/>
      <c r="GP1164" s="98"/>
      <c r="GQ1164" s="98"/>
      <c r="GR1164" s="98"/>
      <c r="GS1164" s="98"/>
      <c r="GT1164" s="98"/>
      <c r="GU1164" s="98"/>
      <c r="GV1164" s="98"/>
      <c r="GW1164" s="98"/>
      <c r="GX1164" s="98"/>
      <c r="GY1164" s="98"/>
      <c r="GZ1164" s="98"/>
      <c r="HA1164" s="98"/>
      <c r="HB1164" s="98"/>
      <c r="HC1164" s="98"/>
      <c r="HD1164" s="98"/>
      <c r="HE1164" s="98"/>
      <c r="HF1164" s="98"/>
      <c r="HG1164" s="98"/>
      <c r="HH1164" s="98"/>
      <c r="HI1164" s="98"/>
      <c r="HJ1164" s="98"/>
      <c r="HK1164" s="98"/>
      <c r="HL1164" s="98"/>
      <c r="HM1164" s="98"/>
      <c r="HN1164" s="98"/>
      <c r="HO1164" s="98"/>
      <c r="HP1164" s="98"/>
      <c r="HQ1164" s="98"/>
      <c r="HR1164" s="98"/>
      <c r="HS1164" s="98"/>
      <c r="HT1164" s="98"/>
    </row>
    <row r="1165" spans="1:228" ht="13.5">
      <c r="A1165" s="212" t="s">
        <v>1858</v>
      </c>
      <c r="B1165" s="219" t="s">
        <v>1859</v>
      </c>
      <c r="C1165" s="8">
        <v>162.4</v>
      </c>
      <c r="D1165" s="27">
        <v>237.1</v>
      </c>
      <c r="E1165" s="28">
        <v>194.88</v>
      </c>
      <c r="F1165" s="98"/>
      <c r="G1165" s="98"/>
      <c r="H1165" s="98"/>
      <c r="I1165" s="98"/>
      <c r="J1165" s="98"/>
      <c r="K1165" s="98"/>
      <c r="L1165" s="98"/>
      <c r="M1165" s="98"/>
      <c r="N1165" s="98"/>
      <c r="O1165" s="98"/>
      <c r="P1165" s="98"/>
      <c r="Q1165" s="98"/>
      <c r="R1165" s="98"/>
      <c r="S1165" s="98"/>
      <c r="T1165" s="98"/>
      <c r="U1165" s="98"/>
      <c r="V1165" s="98"/>
      <c r="W1165" s="98"/>
      <c r="X1165" s="98"/>
      <c r="Y1165" s="98"/>
      <c r="Z1165" s="98"/>
      <c r="AA1165" s="98"/>
      <c r="AB1165" s="98"/>
      <c r="AC1165" s="98"/>
      <c r="AD1165" s="98"/>
      <c r="AE1165" s="98"/>
      <c r="AF1165" s="98"/>
      <c r="AG1165" s="98"/>
      <c r="AH1165" s="98"/>
      <c r="AI1165" s="98"/>
      <c r="AJ1165" s="98"/>
      <c r="AK1165" s="98"/>
      <c r="AL1165" s="98"/>
      <c r="AM1165" s="98"/>
      <c r="AN1165" s="98"/>
      <c r="AO1165" s="98"/>
      <c r="AP1165" s="98"/>
      <c r="AQ1165" s="98"/>
      <c r="AR1165" s="98"/>
      <c r="AS1165" s="98"/>
      <c r="AT1165" s="98"/>
      <c r="AU1165" s="98"/>
      <c r="AV1165" s="98"/>
      <c r="AW1165" s="98"/>
      <c r="AX1165" s="98"/>
      <c r="AY1165" s="98"/>
      <c r="AZ1165" s="98"/>
      <c r="BA1165" s="98"/>
      <c r="BB1165" s="98"/>
      <c r="BC1165" s="98"/>
      <c r="BD1165" s="98"/>
      <c r="BE1165" s="98"/>
      <c r="BF1165" s="98"/>
      <c r="BG1165" s="98"/>
      <c r="BH1165" s="98"/>
      <c r="BI1165" s="98"/>
      <c r="BJ1165" s="98"/>
      <c r="BK1165" s="98"/>
      <c r="BL1165" s="98"/>
      <c r="BM1165" s="98"/>
      <c r="BN1165" s="98"/>
      <c r="BO1165" s="98"/>
      <c r="BP1165" s="98"/>
      <c r="BQ1165" s="98"/>
      <c r="BR1165" s="98"/>
      <c r="BS1165" s="98"/>
      <c r="BT1165" s="98"/>
      <c r="BU1165" s="98"/>
      <c r="BV1165" s="98"/>
      <c r="BW1165" s="98"/>
      <c r="BX1165" s="98"/>
      <c r="BY1165" s="98"/>
      <c r="BZ1165" s="98"/>
      <c r="CA1165" s="98"/>
      <c r="CB1165" s="98"/>
      <c r="CC1165" s="98"/>
      <c r="CD1165" s="98"/>
      <c r="CE1165" s="98"/>
      <c r="CF1165" s="98"/>
      <c r="CG1165" s="98"/>
      <c r="CH1165" s="98"/>
      <c r="CI1165" s="98"/>
      <c r="CJ1165" s="98"/>
      <c r="CK1165" s="98"/>
      <c r="CL1165" s="98"/>
      <c r="CM1165" s="98"/>
      <c r="CN1165" s="98"/>
      <c r="CO1165" s="98"/>
      <c r="CP1165" s="98"/>
      <c r="CQ1165" s="98"/>
      <c r="CR1165" s="98"/>
      <c r="CS1165" s="98"/>
      <c r="CT1165" s="98"/>
      <c r="CU1165" s="98"/>
      <c r="CV1165" s="98"/>
      <c r="CW1165" s="98"/>
      <c r="CX1165" s="98"/>
      <c r="CY1165" s="98"/>
      <c r="CZ1165" s="98"/>
      <c r="DA1165" s="98"/>
      <c r="DB1165" s="98"/>
      <c r="DC1165" s="98"/>
      <c r="DD1165" s="98"/>
      <c r="DE1165" s="98"/>
      <c r="DF1165" s="98"/>
      <c r="DG1165" s="98"/>
      <c r="DH1165" s="98"/>
      <c r="DI1165" s="98"/>
      <c r="DJ1165" s="98"/>
      <c r="DK1165" s="98"/>
      <c r="DL1165" s="98"/>
      <c r="DM1165" s="98"/>
      <c r="DN1165" s="98"/>
      <c r="DO1165" s="98"/>
      <c r="DP1165" s="98"/>
      <c r="DQ1165" s="98"/>
      <c r="DR1165" s="98"/>
      <c r="DS1165" s="98"/>
      <c r="DT1165" s="98"/>
      <c r="DU1165" s="98"/>
      <c r="DV1165" s="98"/>
      <c r="DW1165" s="98"/>
      <c r="DX1165" s="98"/>
      <c r="DY1165" s="98"/>
      <c r="DZ1165" s="98"/>
      <c r="EA1165" s="98"/>
      <c r="EB1165" s="98"/>
      <c r="EC1165" s="98"/>
      <c r="ED1165" s="98"/>
      <c r="EE1165" s="98"/>
      <c r="EF1165" s="98"/>
      <c r="EG1165" s="98"/>
      <c r="EH1165" s="98"/>
      <c r="EI1165" s="98"/>
      <c r="EJ1165" s="98"/>
      <c r="EK1165" s="98"/>
      <c r="EL1165" s="98"/>
      <c r="EM1165" s="98"/>
      <c r="EN1165" s="98"/>
      <c r="EO1165" s="98"/>
      <c r="EP1165" s="98"/>
      <c r="EQ1165" s="98"/>
      <c r="ER1165" s="98"/>
      <c r="ES1165" s="98"/>
      <c r="ET1165" s="98"/>
      <c r="EU1165" s="98"/>
      <c r="EV1165" s="98"/>
      <c r="EW1165" s="98"/>
      <c r="EX1165" s="98"/>
      <c r="EY1165" s="98"/>
      <c r="EZ1165" s="98"/>
      <c r="FA1165" s="98"/>
      <c r="FB1165" s="98"/>
      <c r="FC1165" s="98"/>
      <c r="FD1165" s="98"/>
      <c r="FE1165" s="98"/>
      <c r="FF1165" s="98"/>
      <c r="FG1165" s="98"/>
      <c r="FH1165" s="98"/>
      <c r="FI1165" s="98"/>
      <c r="FJ1165" s="98"/>
      <c r="FK1165" s="98"/>
      <c r="FL1165" s="98"/>
      <c r="FM1165" s="98"/>
      <c r="FN1165" s="98"/>
      <c r="FO1165" s="98"/>
      <c r="FP1165" s="98"/>
      <c r="FQ1165" s="98"/>
      <c r="FR1165" s="98"/>
      <c r="FS1165" s="98"/>
      <c r="FT1165" s="98"/>
      <c r="FU1165" s="98"/>
      <c r="FV1165" s="98"/>
      <c r="FW1165" s="98"/>
      <c r="FX1165" s="98"/>
      <c r="FY1165" s="98"/>
      <c r="FZ1165" s="98"/>
      <c r="GA1165" s="98"/>
      <c r="GB1165" s="98"/>
      <c r="GC1165" s="98"/>
      <c r="GD1165" s="98"/>
      <c r="GE1165" s="98"/>
      <c r="GF1165" s="98"/>
      <c r="GG1165" s="98"/>
      <c r="GH1165" s="98"/>
      <c r="GI1165" s="98"/>
      <c r="GJ1165" s="98"/>
      <c r="GK1165" s="98"/>
      <c r="GL1165" s="98"/>
      <c r="GM1165" s="98"/>
      <c r="GN1165" s="98"/>
      <c r="GO1165" s="98"/>
      <c r="GP1165" s="98"/>
      <c r="GQ1165" s="98"/>
      <c r="GR1165" s="98"/>
      <c r="GS1165" s="98"/>
      <c r="GT1165" s="98"/>
      <c r="GU1165" s="98"/>
      <c r="GV1165" s="98"/>
      <c r="GW1165" s="98"/>
      <c r="GX1165" s="98"/>
      <c r="GY1165" s="98"/>
      <c r="GZ1165" s="98"/>
      <c r="HA1165" s="98"/>
      <c r="HB1165" s="98"/>
      <c r="HC1165" s="98"/>
      <c r="HD1165" s="98"/>
      <c r="HE1165" s="98"/>
      <c r="HF1165" s="98"/>
      <c r="HG1165" s="98"/>
      <c r="HH1165" s="98"/>
      <c r="HI1165" s="98"/>
      <c r="HJ1165" s="98"/>
      <c r="HK1165" s="98"/>
      <c r="HL1165" s="98"/>
      <c r="HM1165" s="98"/>
      <c r="HN1165" s="98"/>
      <c r="HO1165" s="98"/>
      <c r="HP1165" s="98"/>
      <c r="HQ1165" s="98"/>
      <c r="HR1165" s="98"/>
      <c r="HS1165" s="98"/>
      <c r="HT1165" s="98"/>
    </row>
    <row r="1166" spans="1:228" ht="13.5">
      <c r="A1166" s="212" t="s">
        <v>1860</v>
      </c>
      <c r="B1166" s="219" t="s">
        <v>1861</v>
      </c>
      <c r="C1166" s="8">
        <v>81.2</v>
      </c>
      <c r="D1166" s="27">
        <v>118.55</v>
      </c>
      <c r="E1166" s="28">
        <v>97.44</v>
      </c>
      <c r="F1166" s="98"/>
      <c r="G1166" s="98"/>
      <c r="H1166" s="98"/>
      <c r="I1166" s="98"/>
      <c r="J1166" s="98"/>
      <c r="K1166" s="98"/>
      <c r="L1166" s="98"/>
      <c r="M1166" s="98"/>
      <c r="N1166" s="98"/>
      <c r="O1166" s="98"/>
      <c r="P1166" s="98"/>
      <c r="Q1166" s="98"/>
      <c r="R1166" s="98"/>
      <c r="S1166" s="98"/>
      <c r="T1166" s="98"/>
      <c r="U1166" s="98"/>
      <c r="V1166" s="98"/>
      <c r="W1166" s="98"/>
      <c r="X1166" s="98"/>
      <c r="Y1166" s="98"/>
      <c r="Z1166" s="98"/>
      <c r="AA1166" s="98"/>
      <c r="AB1166" s="98"/>
      <c r="AC1166" s="98"/>
      <c r="AD1166" s="98"/>
      <c r="AE1166" s="98"/>
      <c r="AF1166" s="98"/>
      <c r="AG1166" s="98"/>
      <c r="AH1166" s="98"/>
      <c r="AI1166" s="98"/>
      <c r="AJ1166" s="98"/>
      <c r="AK1166" s="98"/>
      <c r="AL1166" s="98"/>
      <c r="AM1166" s="98"/>
      <c r="AN1166" s="98"/>
      <c r="AO1166" s="98"/>
      <c r="AP1166" s="98"/>
      <c r="AQ1166" s="98"/>
      <c r="AR1166" s="98"/>
      <c r="AS1166" s="98"/>
      <c r="AT1166" s="98"/>
      <c r="AU1166" s="98"/>
      <c r="AV1166" s="98"/>
      <c r="AW1166" s="98"/>
      <c r="AX1166" s="98"/>
      <c r="AY1166" s="98"/>
      <c r="AZ1166" s="98"/>
      <c r="BA1166" s="98"/>
      <c r="BB1166" s="98"/>
      <c r="BC1166" s="98"/>
      <c r="BD1166" s="98"/>
      <c r="BE1166" s="98"/>
      <c r="BF1166" s="98"/>
      <c r="BG1166" s="98"/>
      <c r="BH1166" s="98"/>
      <c r="BI1166" s="98"/>
      <c r="BJ1166" s="98"/>
      <c r="BK1166" s="98"/>
      <c r="BL1166" s="98"/>
      <c r="BM1166" s="98"/>
      <c r="BN1166" s="98"/>
      <c r="BO1166" s="98"/>
      <c r="BP1166" s="98"/>
      <c r="BQ1166" s="98"/>
      <c r="BR1166" s="98"/>
      <c r="BS1166" s="98"/>
      <c r="BT1166" s="98"/>
      <c r="BU1166" s="98"/>
      <c r="BV1166" s="98"/>
      <c r="BW1166" s="98"/>
      <c r="BX1166" s="98"/>
      <c r="BY1166" s="98"/>
      <c r="BZ1166" s="98"/>
      <c r="CA1166" s="98"/>
      <c r="CB1166" s="98"/>
      <c r="CC1166" s="98"/>
      <c r="CD1166" s="98"/>
      <c r="CE1166" s="98"/>
      <c r="CF1166" s="98"/>
      <c r="CG1166" s="98"/>
      <c r="CH1166" s="98"/>
      <c r="CI1166" s="98"/>
      <c r="CJ1166" s="98"/>
      <c r="CK1166" s="98"/>
      <c r="CL1166" s="98"/>
      <c r="CM1166" s="98"/>
      <c r="CN1166" s="98"/>
      <c r="CO1166" s="98"/>
      <c r="CP1166" s="98"/>
      <c r="CQ1166" s="98"/>
      <c r="CR1166" s="98"/>
      <c r="CS1166" s="98"/>
      <c r="CT1166" s="98"/>
      <c r="CU1166" s="98"/>
      <c r="CV1166" s="98"/>
      <c r="CW1166" s="98"/>
      <c r="CX1166" s="98"/>
      <c r="CY1166" s="98"/>
      <c r="CZ1166" s="98"/>
      <c r="DA1166" s="98"/>
      <c r="DB1166" s="98"/>
      <c r="DC1166" s="98"/>
      <c r="DD1166" s="98"/>
      <c r="DE1166" s="98"/>
      <c r="DF1166" s="98"/>
      <c r="DG1166" s="98"/>
      <c r="DH1166" s="98"/>
      <c r="DI1166" s="98"/>
      <c r="DJ1166" s="98"/>
      <c r="DK1166" s="98"/>
      <c r="DL1166" s="98"/>
      <c r="DM1166" s="98"/>
      <c r="DN1166" s="98"/>
      <c r="DO1166" s="98"/>
      <c r="DP1166" s="98"/>
      <c r="DQ1166" s="98"/>
      <c r="DR1166" s="98"/>
      <c r="DS1166" s="98"/>
      <c r="DT1166" s="98"/>
      <c r="DU1166" s="98"/>
      <c r="DV1166" s="98"/>
      <c r="DW1166" s="98"/>
      <c r="DX1166" s="98"/>
      <c r="DY1166" s="98"/>
      <c r="DZ1166" s="98"/>
      <c r="EA1166" s="98"/>
      <c r="EB1166" s="98"/>
      <c r="EC1166" s="98"/>
      <c r="ED1166" s="98"/>
      <c r="EE1166" s="98"/>
      <c r="EF1166" s="98"/>
      <c r="EG1166" s="98"/>
      <c r="EH1166" s="98"/>
      <c r="EI1166" s="98"/>
      <c r="EJ1166" s="98"/>
      <c r="EK1166" s="98"/>
      <c r="EL1166" s="98"/>
      <c r="EM1166" s="98"/>
      <c r="EN1166" s="98"/>
      <c r="EO1166" s="98"/>
      <c r="EP1166" s="98"/>
      <c r="EQ1166" s="98"/>
      <c r="ER1166" s="98"/>
      <c r="ES1166" s="98"/>
      <c r="ET1166" s="98"/>
      <c r="EU1166" s="98"/>
      <c r="EV1166" s="98"/>
      <c r="EW1166" s="98"/>
      <c r="EX1166" s="98"/>
      <c r="EY1166" s="98"/>
      <c r="EZ1166" s="98"/>
      <c r="FA1166" s="98"/>
      <c r="FB1166" s="98"/>
      <c r="FC1166" s="98"/>
      <c r="FD1166" s="98"/>
      <c r="FE1166" s="98"/>
      <c r="FF1166" s="98"/>
      <c r="FG1166" s="98"/>
      <c r="FH1166" s="98"/>
      <c r="FI1166" s="98"/>
      <c r="FJ1166" s="98"/>
      <c r="FK1166" s="98"/>
      <c r="FL1166" s="98"/>
      <c r="FM1166" s="98"/>
      <c r="FN1166" s="98"/>
      <c r="FO1166" s="98"/>
      <c r="FP1166" s="98"/>
      <c r="FQ1166" s="98"/>
      <c r="FR1166" s="98"/>
      <c r="FS1166" s="98"/>
      <c r="FT1166" s="98"/>
      <c r="FU1166" s="98"/>
      <c r="FV1166" s="98"/>
      <c r="FW1166" s="98"/>
      <c r="FX1166" s="98"/>
      <c r="FY1166" s="98"/>
      <c r="FZ1166" s="98"/>
      <c r="GA1166" s="98"/>
      <c r="GB1166" s="98"/>
      <c r="GC1166" s="98"/>
      <c r="GD1166" s="98"/>
      <c r="GE1166" s="98"/>
      <c r="GF1166" s="98"/>
      <c r="GG1166" s="98"/>
      <c r="GH1166" s="98"/>
      <c r="GI1166" s="98"/>
      <c r="GJ1166" s="98"/>
      <c r="GK1166" s="98"/>
      <c r="GL1166" s="98"/>
      <c r="GM1166" s="98"/>
      <c r="GN1166" s="98"/>
      <c r="GO1166" s="98"/>
      <c r="GP1166" s="98"/>
      <c r="GQ1166" s="98"/>
      <c r="GR1166" s="98"/>
      <c r="GS1166" s="98"/>
      <c r="GT1166" s="98"/>
      <c r="GU1166" s="98"/>
      <c r="GV1166" s="98"/>
      <c r="GW1166" s="98"/>
      <c r="GX1166" s="98"/>
      <c r="GY1166" s="98"/>
      <c r="GZ1166" s="98"/>
      <c r="HA1166" s="98"/>
      <c r="HB1166" s="98"/>
      <c r="HC1166" s="98"/>
      <c r="HD1166" s="98"/>
      <c r="HE1166" s="98"/>
      <c r="HF1166" s="98"/>
      <c r="HG1166" s="98"/>
      <c r="HH1166" s="98"/>
      <c r="HI1166" s="98"/>
      <c r="HJ1166" s="98"/>
      <c r="HK1166" s="98"/>
      <c r="HL1166" s="98"/>
      <c r="HM1166" s="98"/>
      <c r="HN1166" s="98"/>
      <c r="HO1166" s="98"/>
      <c r="HP1166" s="98"/>
      <c r="HQ1166" s="98"/>
      <c r="HR1166" s="98"/>
      <c r="HS1166" s="98"/>
      <c r="HT1166" s="98"/>
    </row>
    <row r="1167" spans="1:228" ht="13.5">
      <c r="A1167" s="212" t="s">
        <v>1862</v>
      </c>
      <c r="B1167" s="219" t="s">
        <v>1863</v>
      </c>
      <c r="C1167" s="8">
        <v>81.2</v>
      </c>
      <c r="D1167" s="27">
        <v>118.55</v>
      </c>
      <c r="E1167" s="28">
        <v>97.44</v>
      </c>
      <c r="F1167" s="98"/>
      <c r="G1167" s="98"/>
      <c r="H1167" s="98"/>
      <c r="I1167" s="98"/>
      <c r="J1167" s="98"/>
      <c r="K1167" s="98"/>
      <c r="L1167" s="98"/>
      <c r="M1167" s="98"/>
      <c r="N1167" s="98"/>
      <c r="O1167" s="98"/>
      <c r="P1167" s="98"/>
      <c r="Q1167" s="98"/>
      <c r="R1167" s="98"/>
      <c r="S1167" s="98"/>
      <c r="T1167" s="98"/>
      <c r="U1167" s="98"/>
      <c r="V1167" s="98"/>
      <c r="W1167" s="98"/>
      <c r="X1167" s="98"/>
      <c r="Y1167" s="98"/>
      <c r="Z1167" s="98"/>
      <c r="AA1167" s="98"/>
      <c r="AB1167" s="98"/>
      <c r="AC1167" s="98"/>
      <c r="AD1167" s="98"/>
      <c r="AE1167" s="98"/>
      <c r="AF1167" s="98"/>
      <c r="AG1167" s="98"/>
      <c r="AH1167" s="98"/>
      <c r="AI1167" s="98"/>
      <c r="AJ1167" s="98"/>
      <c r="AK1167" s="98"/>
      <c r="AL1167" s="98"/>
      <c r="AM1167" s="98"/>
      <c r="AN1167" s="98"/>
      <c r="AO1167" s="98"/>
      <c r="AP1167" s="98"/>
      <c r="AQ1167" s="98"/>
      <c r="AR1167" s="98"/>
      <c r="AS1167" s="98"/>
      <c r="AT1167" s="98"/>
      <c r="AU1167" s="98"/>
      <c r="AV1167" s="98"/>
      <c r="AW1167" s="98"/>
      <c r="AX1167" s="98"/>
      <c r="AY1167" s="98"/>
      <c r="AZ1167" s="98"/>
      <c r="BA1167" s="98"/>
      <c r="BB1167" s="98"/>
      <c r="BC1167" s="98"/>
      <c r="BD1167" s="98"/>
      <c r="BE1167" s="98"/>
      <c r="BF1167" s="98"/>
      <c r="BG1167" s="98"/>
      <c r="BH1167" s="98"/>
      <c r="BI1167" s="98"/>
      <c r="BJ1167" s="98"/>
      <c r="BK1167" s="98"/>
      <c r="BL1167" s="98"/>
      <c r="BM1167" s="98"/>
      <c r="BN1167" s="98"/>
      <c r="BO1167" s="98"/>
      <c r="BP1167" s="98"/>
      <c r="BQ1167" s="98"/>
      <c r="BR1167" s="98"/>
      <c r="BS1167" s="98"/>
      <c r="BT1167" s="98"/>
      <c r="BU1167" s="98"/>
      <c r="BV1167" s="98"/>
      <c r="BW1167" s="98"/>
      <c r="BX1167" s="98"/>
      <c r="BY1167" s="98"/>
      <c r="BZ1167" s="98"/>
      <c r="CA1167" s="98"/>
      <c r="CB1167" s="98"/>
      <c r="CC1167" s="98"/>
      <c r="CD1167" s="98"/>
      <c r="CE1167" s="98"/>
      <c r="CF1167" s="98"/>
      <c r="CG1167" s="98"/>
      <c r="CH1167" s="98"/>
      <c r="CI1167" s="98"/>
      <c r="CJ1167" s="98"/>
      <c r="CK1167" s="98"/>
      <c r="CL1167" s="98"/>
      <c r="CM1167" s="98"/>
      <c r="CN1167" s="98"/>
      <c r="CO1167" s="98"/>
      <c r="CP1167" s="98"/>
      <c r="CQ1167" s="98"/>
      <c r="CR1167" s="98"/>
      <c r="CS1167" s="98"/>
      <c r="CT1167" s="98"/>
      <c r="CU1167" s="98"/>
      <c r="CV1167" s="98"/>
      <c r="CW1167" s="98"/>
      <c r="CX1167" s="98"/>
      <c r="CY1167" s="98"/>
      <c r="CZ1167" s="98"/>
      <c r="DA1167" s="98"/>
      <c r="DB1167" s="98"/>
      <c r="DC1167" s="98"/>
      <c r="DD1167" s="98"/>
      <c r="DE1167" s="98"/>
      <c r="DF1167" s="98"/>
      <c r="DG1167" s="98"/>
      <c r="DH1167" s="98"/>
      <c r="DI1167" s="98"/>
      <c r="DJ1167" s="98"/>
      <c r="DK1167" s="98"/>
      <c r="DL1167" s="98"/>
      <c r="DM1167" s="98"/>
      <c r="DN1167" s="98"/>
      <c r="DO1167" s="98"/>
      <c r="DP1167" s="98"/>
      <c r="DQ1167" s="98"/>
      <c r="DR1167" s="98"/>
      <c r="DS1167" s="98"/>
      <c r="DT1167" s="98"/>
      <c r="DU1167" s="98"/>
      <c r="DV1167" s="98"/>
      <c r="DW1167" s="98"/>
      <c r="DX1167" s="98"/>
      <c r="DY1167" s="98"/>
      <c r="DZ1167" s="98"/>
      <c r="EA1167" s="98"/>
      <c r="EB1167" s="98"/>
      <c r="EC1167" s="98"/>
      <c r="ED1167" s="98"/>
      <c r="EE1167" s="98"/>
      <c r="EF1167" s="98"/>
      <c r="EG1167" s="98"/>
      <c r="EH1167" s="98"/>
      <c r="EI1167" s="98"/>
      <c r="EJ1167" s="98"/>
      <c r="EK1167" s="98"/>
      <c r="EL1167" s="98"/>
      <c r="EM1167" s="98"/>
      <c r="EN1167" s="98"/>
      <c r="EO1167" s="98"/>
      <c r="EP1167" s="98"/>
      <c r="EQ1167" s="98"/>
      <c r="ER1167" s="98"/>
      <c r="ES1167" s="98"/>
      <c r="ET1167" s="98"/>
      <c r="EU1167" s="98"/>
      <c r="EV1167" s="98"/>
      <c r="EW1167" s="98"/>
      <c r="EX1167" s="98"/>
      <c r="EY1167" s="98"/>
      <c r="EZ1167" s="98"/>
      <c r="FA1167" s="98"/>
      <c r="FB1167" s="98"/>
      <c r="FC1167" s="98"/>
      <c r="FD1167" s="98"/>
      <c r="FE1167" s="98"/>
      <c r="FF1167" s="98"/>
      <c r="FG1167" s="98"/>
      <c r="FH1167" s="98"/>
      <c r="FI1167" s="98"/>
      <c r="FJ1167" s="98"/>
      <c r="FK1167" s="98"/>
      <c r="FL1167" s="98"/>
      <c r="FM1167" s="98"/>
      <c r="FN1167" s="98"/>
      <c r="FO1167" s="98"/>
      <c r="FP1167" s="98"/>
      <c r="FQ1167" s="98"/>
      <c r="FR1167" s="98"/>
      <c r="FS1167" s="98"/>
      <c r="FT1167" s="98"/>
      <c r="FU1167" s="98"/>
      <c r="FV1167" s="98"/>
      <c r="FW1167" s="98"/>
      <c r="FX1167" s="98"/>
      <c r="FY1167" s="98"/>
      <c r="FZ1167" s="98"/>
      <c r="GA1167" s="98"/>
      <c r="GB1167" s="98"/>
      <c r="GC1167" s="98"/>
      <c r="GD1167" s="98"/>
      <c r="GE1167" s="98"/>
      <c r="GF1167" s="98"/>
      <c r="GG1167" s="98"/>
      <c r="GH1167" s="98"/>
      <c r="GI1167" s="98"/>
      <c r="GJ1167" s="98"/>
      <c r="GK1167" s="98"/>
      <c r="GL1167" s="98"/>
      <c r="GM1167" s="98"/>
      <c r="GN1167" s="98"/>
      <c r="GO1167" s="98"/>
      <c r="GP1167" s="98"/>
      <c r="GQ1167" s="98"/>
      <c r="GR1167" s="98"/>
      <c r="GS1167" s="98"/>
      <c r="GT1167" s="98"/>
      <c r="GU1167" s="98"/>
      <c r="GV1167" s="98"/>
      <c r="GW1167" s="98"/>
      <c r="GX1167" s="98"/>
      <c r="GY1167" s="98"/>
      <c r="GZ1167" s="98"/>
      <c r="HA1167" s="98"/>
      <c r="HB1167" s="98"/>
      <c r="HC1167" s="98"/>
      <c r="HD1167" s="98"/>
      <c r="HE1167" s="98"/>
      <c r="HF1167" s="98"/>
      <c r="HG1167" s="98"/>
      <c r="HH1167" s="98"/>
      <c r="HI1167" s="98"/>
      <c r="HJ1167" s="98"/>
      <c r="HK1167" s="98"/>
      <c r="HL1167" s="98"/>
      <c r="HM1167" s="98"/>
      <c r="HN1167" s="98"/>
      <c r="HO1167" s="98"/>
      <c r="HP1167" s="98"/>
      <c r="HQ1167" s="98"/>
      <c r="HR1167" s="98"/>
      <c r="HS1167" s="98"/>
      <c r="HT1167" s="98"/>
    </row>
    <row r="1168" spans="1:228" ht="13.5">
      <c r="A1168" s="212" t="s">
        <v>1864</v>
      </c>
      <c r="B1168" s="219" t="s">
        <v>1865</v>
      </c>
      <c r="C1168" s="8">
        <v>273</v>
      </c>
      <c r="D1168" s="27">
        <v>398.58</v>
      </c>
      <c r="E1168" s="28">
        <v>327.6</v>
      </c>
      <c r="F1168" s="98"/>
      <c r="G1168" s="98"/>
      <c r="H1168" s="98"/>
      <c r="I1168" s="98"/>
      <c r="J1168" s="98"/>
      <c r="K1168" s="98"/>
      <c r="L1168" s="98"/>
      <c r="M1168" s="98"/>
      <c r="N1168" s="98"/>
      <c r="O1168" s="98"/>
      <c r="P1168" s="98"/>
      <c r="Q1168" s="98"/>
      <c r="R1168" s="98"/>
      <c r="S1168" s="98"/>
      <c r="T1168" s="98"/>
      <c r="U1168" s="98"/>
      <c r="V1168" s="98"/>
      <c r="W1168" s="98"/>
      <c r="X1168" s="98"/>
      <c r="Y1168" s="98"/>
      <c r="Z1168" s="98"/>
      <c r="AA1168" s="98"/>
      <c r="AB1168" s="98"/>
      <c r="AC1168" s="98"/>
      <c r="AD1168" s="98"/>
      <c r="AE1168" s="98"/>
      <c r="AF1168" s="98"/>
      <c r="AG1168" s="98"/>
      <c r="AH1168" s="98"/>
      <c r="AI1168" s="98"/>
      <c r="AJ1168" s="98"/>
      <c r="AK1168" s="98"/>
      <c r="AL1168" s="98"/>
      <c r="AM1168" s="98"/>
      <c r="AN1168" s="98"/>
      <c r="AO1168" s="98"/>
      <c r="AP1168" s="98"/>
      <c r="AQ1168" s="98"/>
      <c r="AR1168" s="98"/>
      <c r="AS1168" s="98"/>
      <c r="AT1168" s="98"/>
      <c r="AU1168" s="98"/>
      <c r="AV1168" s="98"/>
      <c r="AW1168" s="98"/>
      <c r="AX1168" s="98"/>
      <c r="AY1168" s="98"/>
      <c r="AZ1168" s="98"/>
      <c r="BA1168" s="98"/>
      <c r="BB1168" s="98"/>
      <c r="BC1168" s="98"/>
      <c r="BD1168" s="98"/>
      <c r="BE1168" s="98"/>
      <c r="BF1168" s="98"/>
      <c r="BG1168" s="98"/>
      <c r="BH1168" s="98"/>
      <c r="BI1168" s="98"/>
      <c r="BJ1168" s="98"/>
      <c r="BK1168" s="98"/>
      <c r="BL1168" s="98"/>
      <c r="BM1168" s="98"/>
      <c r="BN1168" s="98"/>
      <c r="BO1168" s="98"/>
      <c r="BP1168" s="98"/>
      <c r="BQ1168" s="98"/>
      <c r="BR1168" s="98"/>
      <c r="BS1168" s="98"/>
      <c r="BT1168" s="98"/>
      <c r="BU1168" s="98"/>
      <c r="BV1168" s="98"/>
      <c r="BW1168" s="98"/>
      <c r="BX1168" s="98"/>
      <c r="BY1168" s="98"/>
      <c r="BZ1168" s="98"/>
      <c r="CA1168" s="98"/>
      <c r="CB1168" s="98"/>
      <c r="CC1168" s="98"/>
      <c r="CD1168" s="98"/>
      <c r="CE1168" s="98"/>
      <c r="CF1168" s="98"/>
      <c r="CG1168" s="98"/>
      <c r="CH1168" s="98"/>
      <c r="CI1168" s="98"/>
      <c r="CJ1168" s="98"/>
      <c r="CK1168" s="98"/>
      <c r="CL1168" s="98"/>
      <c r="CM1168" s="98"/>
      <c r="CN1168" s="98"/>
      <c r="CO1168" s="98"/>
      <c r="CP1168" s="98"/>
      <c r="CQ1168" s="98"/>
      <c r="CR1168" s="98"/>
      <c r="CS1168" s="98"/>
      <c r="CT1168" s="98"/>
      <c r="CU1168" s="98"/>
      <c r="CV1168" s="98"/>
      <c r="CW1168" s="98"/>
      <c r="CX1168" s="98"/>
      <c r="CY1168" s="98"/>
      <c r="CZ1168" s="98"/>
      <c r="DA1168" s="98"/>
      <c r="DB1168" s="98"/>
      <c r="DC1168" s="98"/>
      <c r="DD1168" s="98"/>
      <c r="DE1168" s="98"/>
      <c r="DF1168" s="98"/>
      <c r="DG1168" s="98"/>
      <c r="DH1168" s="98"/>
      <c r="DI1168" s="98"/>
      <c r="DJ1168" s="98"/>
      <c r="DK1168" s="98"/>
      <c r="DL1168" s="98"/>
      <c r="DM1168" s="98"/>
      <c r="DN1168" s="98"/>
      <c r="DO1168" s="98"/>
      <c r="DP1168" s="98"/>
      <c r="DQ1168" s="98"/>
      <c r="DR1168" s="98"/>
      <c r="DS1168" s="98"/>
      <c r="DT1168" s="98"/>
      <c r="DU1168" s="98"/>
      <c r="DV1168" s="98"/>
      <c r="DW1168" s="98"/>
      <c r="DX1168" s="98"/>
      <c r="DY1168" s="98"/>
      <c r="DZ1168" s="98"/>
      <c r="EA1168" s="98"/>
      <c r="EB1168" s="98"/>
      <c r="EC1168" s="98"/>
      <c r="ED1168" s="98"/>
      <c r="EE1168" s="98"/>
      <c r="EF1168" s="98"/>
      <c r="EG1168" s="98"/>
      <c r="EH1168" s="98"/>
      <c r="EI1168" s="98"/>
      <c r="EJ1168" s="98"/>
      <c r="EK1168" s="98"/>
      <c r="EL1168" s="98"/>
      <c r="EM1168" s="98"/>
      <c r="EN1168" s="98"/>
      <c r="EO1168" s="98"/>
      <c r="EP1168" s="98"/>
      <c r="EQ1168" s="98"/>
      <c r="ER1168" s="98"/>
      <c r="ES1168" s="98"/>
      <c r="ET1168" s="98"/>
      <c r="EU1168" s="98"/>
      <c r="EV1168" s="98"/>
      <c r="EW1168" s="98"/>
      <c r="EX1168" s="98"/>
      <c r="EY1168" s="98"/>
      <c r="EZ1168" s="98"/>
      <c r="FA1168" s="98"/>
      <c r="FB1168" s="98"/>
      <c r="FC1168" s="98"/>
      <c r="FD1168" s="98"/>
      <c r="FE1168" s="98"/>
      <c r="FF1168" s="98"/>
      <c r="FG1168" s="98"/>
      <c r="FH1168" s="98"/>
      <c r="FI1168" s="98"/>
      <c r="FJ1168" s="98"/>
      <c r="FK1168" s="98"/>
      <c r="FL1168" s="98"/>
      <c r="FM1168" s="98"/>
      <c r="FN1168" s="98"/>
      <c r="FO1168" s="98"/>
      <c r="FP1168" s="98"/>
      <c r="FQ1168" s="98"/>
      <c r="FR1168" s="98"/>
      <c r="FS1168" s="98"/>
      <c r="FT1168" s="98"/>
      <c r="FU1168" s="98"/>
      <c r="FV1168" s="98"/>
      <c r="FW1168" s="98"/>
      <c r="FX1168" s="98"/>
      <c r="FY1168" s="98"/>
      <c r="FZ1168" s="98"/>
      <c r="GA1168" s="98"/>
      <c r="GB1168" s="98"/>
      <c r="GC1168" s="98"/>
      <c r="GD1168" s="98"/>
      <c r="GE1168" s="98"/>
      <c r="GF1168" s="98"/>
      <c r="GG1168" s="98"/>
      <c r="GH1168" s="98"/>
      <c r="GI1168" s="98"/>
      <c r="GJ1168" s="98"/>
      <c r="GK1168" s="98"/>
      <c r="GL1168" s="98"/>
      <c r="GM1168" s="98"/>
      <c r="GN1168" s="98"/>
      <c r="GO1168" s="98"/>
      <c r="GP1168" s="98"/>
      <c r="GQ1168" s="98"/>
      <c r="GR1168" s="98"/>
      <c r="GS1168" s="98"/>
      <c r="GT1168" s="98"/>
      <c r="GU1168" s="98"/>
      <c r="GV1168" s="98"/>
      <c r="GW1168" s="98"/>
      <c r="GX1168" s="98"/>
      <c r="GY1168" s="98"/>
      <c r="GZ1168" s="98"/>
      <c r="HA1168" s="98"/>
      <c r="HB1168" s="98"/>
      <c r="HC1168" s="98"/>
      <c r="HD1168" s="98"/>
      <c r="HE1168" s="98"/>
      <c r="HF1168" s="98"/>
      <c r="HG1168" s="98"/>
      <c r="HH1168" s="98"/>
      <c r="HI1168" s="98"/>
      <c r="HJ1168" s="98"/>
      <c r="HK1168" s="98"/>
      <c r="HL1168" s="98"/>
      <c r="HM1168" s="98"/>
      <c r="HN1168" s="98"/>
      <c r="HO1168" s="98"/>
      <c r="HP1168" s="98"/>
      <c r="HQ1168" s="98"/>
      <c r="HR1168" s="98"/>
      <c r="HS1168" s="98"/>
      <c r="HT1168" s="98"/>
    </row>
    <row r="1169" spans="1:228" ht="13.5">
      <c r="A1169" s="212" t="s">
        <v>1866</v>
      </c>
      <c r="B1169" s="219" t="s">
        <v>1867</v>
      </c>
      <c r="C1169" s="8">
        <v>128.8</v>
      </c>
      <c r="D1169" s="27">
        <v>188.05</v>
      </c>
      <c r="E1169" s="28">
        <v>154.56</v>
      </c>
      <c r="F1169" s="98"/>
      <c r="G1169" s="98"/>
      <c r="H1169" s="98"/>
      <c r="I1169" s="98"/>
      <c r="J1169" s="98"/>
      <c r="K1169" s="98"/>
      <c r="L1169" s="98"/>
      <c r="M1169" s="98"/>
      <c r="N1169" s="98"/>
      <c r="O1169" s="98"/>
      <c r="P1169" s="98"/>
      <c r="Q1169" s="98"/>
      <c r="R1169" s="98"/>
      <c r="S1169" s="98"/>
      <c r="T1169" s="98"/>
      <c r="U1169" s="98"/>
      <c r="V1169" s="98"/>
      <c r="W1169" s="98"/>
      <c r="X1169" s="98"/>
      <c r="Y1169" s="98"/>
      <c r="Z1169" s="98"/>
      <c r="AA1169" s="98"/>
      <c r="AB1169" s="98"/>
      <c r="AC1169" s="98"/>
      <c r="AD1169" s="98"/>
      <c r="AE1169" s="98"/>
      <c r="AF1169" s="98"/>
      <c r="AG1169" s="98"/>
      <c r="AH1169" s="98"/>
      <c r="AI1169" s="98"/>
      <c r="AJ1169" s="98"/>
      <c r="AK1169" s="98"/>
      <c r="AL1169" s="98"/>
      <c r="AM1169" s="98"/>
      <c r="AN1169" s="98"/>
      <c r="AO1169" s="98"/>
      <c r="AP1169" s="98"/>
      <c r="AQ1169" s="98"/>
      <c r="AR1169" s="98"/>
      <c r="AS1169" s="98"/>
      <c r="AT1169" s="98"/>
      <c r="AU1169" s="98"/>
      <c r="AV1169" s="98"/>
      <c r="AW1169" s="98"/>
      <c r="AX1169" s="98"/>
      <c r="AY1169" s="98"/>
      <c r="AZ1169" s="98"/>
      <c r="BA1169" s="98"/>
      <c r="BB1169" s="98"/>
      <c r="BC1169" s="98"/>
      <c r="BD1169" s="98"/>
      <c r="BE1169" s="98"/>
      <c r="BF1169" s="98"/>
      <c r="BG1169" s="98"/>
      <c r="BH1169" s="98"/>
      <c r="BI1169" s="98"/>
      <c r="BJ1169" s="98"/>
      <c r="BK1169" s="98"/>
      <c r="BL1169" s="98"/>
      <c r="BM1169" s="98"/>
      <c r="BN1169" s="98"/>
      <c r="BO1169" s="98"/>
      <c r="BP1169" s="98"/>
      <c r="BQ1169" s="98"/>
      <c r="BR1169" s="98"/>
      <c r="BS1169" s="98"/>
      <c r="BT1169" s="98"/>
      <c r="BU1169" s="98"/>
      <c r="BV1169" s="98"/>
      <c r="BW1169" s="98"/>
      <c r="BX1169" s="98"/>
      <c r="BY1169" s="98"/>
      <c r="BZ1169" s="98"/>
      <c r="CA1169" s="98"/>
      <c r="CB1169" s="98"/>
      <c r="CC1169" s="98"/>
      <c r="CD1169" s="98"/>
      <c r="CE1169" s="98"/>
      <c r="CF1169" s="98"/>
      <c r="CG1169" s="98"/>
      <c r="CH1169" s="98"/>
      <c r="CI1169" s="98"/>
      <c r="CJ1169" s="98"/>
      <c r="CK1169" s="98"/>
      <c r="CL1169" s="98"/>
      <c r="CM1169" s="98"/>
      <c r="CN1169" s="98"/>
      <c r="CO1169" s="98"/>
      <c r="CP1169" s="98"/>
      <c r="CQ1169" s="98"/>
      <c r="CR1169" s="98"/>
      <c r="CS1169" s="98"/>
      <c r="CT1169" s="98"/>
      <c r="CU1169" s="98"/>
      <c r="CV1169" s="98"/>
      <c r="CW1169" s="98"/>
      <c r="CX1169" s="98"/>
      <c r="CY1169" s="98"/>
      <c r="CZ1169" s="98"/>
      <c r="DA1169" s="98"/>
      <c r="DB1169" s="98"/>
      <c r="DC1169" s="98"/>
      <c r="DD1169" s="98"/>
      <c r="DE1169" s="98"/>
      <c r="DF1169" s="98"/>
      <c r="DG1169" s="98"/>
      <c r="DH1169" s="98"/>
      <c r="DI1169" s="98"/>
      <c r="DJ1169" s="98"/>
      <c r="DK1169" s="98"/>
      <c r="DL1169" s="98"/>
      <c r="DM1169" s="98"/>
      <c r="DN1169" s="98"/>
      <c r="DO1169" s="98"/>
      <c r="DP1169" s="98"/>
      <c r="DQ1169" s="98"/>
      <c r="DR1169" s="98"/>
      <c r="DS1169" s="98"/>
      <c r="DT1169" s="98"/>
      <c r="DU1169" s="98"/>
      <c r="DV1169" s="98"/>
      <c r="DW1169" s="98"/>
      <c r="DX1169" s="98"/>
      <c r="DY1169" s="98"/>
      <c r="DZ1169" s="98"/>
      <c r="EA1169" s="98"/>
      <c r="EB1169" s="98"/>
      <c r="EC1169" s="98"/>
      <c r="ED1169" s="98"/>
      <c r="EE1169" s="98"/>
      <c r="EF1169" s="98"/>
      <c r="EG1169" s="98"/>
      <c r="EH1169" s="98"/>
      <c r="EI1169" s="98"/>
      <c r="EJ1169" s="98"/>
      <c r="EK1169" s="98"/>
      <c r="EL1169" s="98"/>
      <c r="EM1169" s="98"/>
      <c r="EN1169" s="98"/>
      <c r="EO1169" s="98"/>
      <c r="EP1169" s="98"/>
      <c r="EQ1169" s="98"/>
      <c r="ER1169" s="98"/>
      <c r="ES1169" s="98"/>
      <c r="ET1169" s="98"/>
      <c r="EU1169" s="98"/>
      <c r="EV1169" s="98"/>
      <c r="EW1169" s="98"/>
      <c r="EX1169" s="98"/>
      <c r="EY1169" s="98"/>
      <c r="EZ1169" s="98"/>
      <c r="FA1169" s="98"/>
      <c r="FB1169" s="98"/>
      <c r="FC1169" s="98"/>
      <c r="FD1169" s="98"/>
      <c r="FE1169" s="98"/>
      <c r="FF1169" s="98"/>
      <c r="FG1169" s="98"/>
      <c r="FH1169" s="98"/>
      <c r="FI1169" s="98"/>
      <c r="FJ1169" s="98"/>
      <c r="FK1169" s="98"/>
      <c r="FL1169" s="98"/>
      <c r="FM1169" s="98"/>
      <c r="FN1169" s="98"/>
      <c r="FO1169" s="98"/>
      <c r="FP1169" s="98"/>
      <c r="FQ1169" s="98"/>
      <c r="FR1169" s="98"/>
      <c r="FS1169" s="98"/>
      <c r="FT1169" s="98"/>
      <c r="FU1169" s="98"/>
      <c r="FV1169" s="98"/>
      <c r="FW1169" s="98"/>
      <c r="FX1169" s="98"/>
      <c r="FY1169" s="98"/>
      <c r="FZ1169" s="98"/>
      <c r="GA1169" s="98"/>
      <c r="GB1169" s="98"/>
      <c r="GC1169" s="98"/>
      <c r="GD1169" s="98"/>
      <c r="GE1169" s="98"/>
      <c r="GF1169" s="98"/>
      <c r="GG1169" s="98"/>
      <c r="GH1169" s="98"/>
      <c r="GI1169" s="98"/>
      <c r="GJ1169" s="98"/>
      <c r="GK1169" s="98"/>
      <c r="GL1169" s="98"/>
      <c r="GM1169" s="98"/>
      <c r="GN1169" s="98"/>
      <c r="GO1169" s="98"/>
      <c r="GP1169" s="98"/>
      <c r="GQ1169" s="98"/>
      <c r="GR1169" s="98"/>
      <c r="GS1169" s="98"/>
      <c r="GT1169" s="98"/>
      <c r="GU1169" s="98"/>
      <c r="GV1169" s="98"/>
      <c r="GW1169" s="98"/>
      <c r="GX1169" s="98"/>
      <c r="GY1169" s="98"/>
      <c r="GZ1169" s="98"/>
      <c r="HA1169" s="98"/>
      <c r="HB1169" s="98"/>
      <c r="HC1169" s="98"/>
      <c r="HD1169" s="98"/>
      <c r="HE1169" s="98"/>
      <c r="HF1169" s="98"/>
      <c r="HG1169" s="98"/>
      <c r="HH1169" s="98"/>
      <c r="HI1169" s="98"/>
      <c r="HJ1169" s="98"/>
      <c r="HK1169" s="98"/>
      <c r="HL1169" s="98"/>
      <c r="HM1169" s="98"/>
      <c r="HN1169" s="98"/>
      <c r="HO1169" s="98"/>
      <c r="HP1169" s="98"/>
      <c r="HQ1169" s="98"/>
      <c r="HR1169" s="98"/>
      <c r="HS1169" s="98"/>
      <c r="HT1169" s="98"/>
    </row>
    <row r="1170" spans="1:228" ht="13.5">
      <c r="A1170" s="212" t="s">
        <v>1868</v>
      </c>
      <c r="B1170" s="219" t="s">
        <v>1869</v>
      </c>
      <c r="C1170" s="8">
        <v>85.4</v>
      </c>
      <c r="D1170" s="27">
        <v>124.68</v>
      </c>
      <c r="E1170" s="28">
        <v>102.48</v>
      </c>
      <c r="F1170" s="98"/>
      <c r="G1170" s="98"/>
      <c r="H1170" s="98"/>
      <c r="I1170" s="98"/>
      <c r="J1170" s="98"/>
      <c r="K1170" s="98"/>
      <c r="L1170" s="98"/>
      <c r="M1170" s="98"/>
      <c r="N1170" s="98"/>
      <c r="O1170" s="98"/>
      <c r="P1170" s="98"/>
      <c r="Q1170" s="98"/>
      <c r="R1170" s="98"/>
      <c r="S1170" s="98"/>
      <c r="T1170" s="98"/>
      <c r="U1170" s="98"/>
      <c r="V1170" s="98"/>
      <c r="W1170" s="98"/>
      <c r="X1170" s="98"/>
      <c r="Y1170" s="98"/>
      <c r="Z1170" s="98"/>
      <c r="AA1170" s="98"/>
      <c r="AB1170" s="98"/>
      <c r="AC1170" s="98"/>
      <c r="AD1170" s="98"/>
      <c r="AE1170" s="98"/>
      <c r="AF1170" s="98"/>
      <c r="AG1170" s="98"/>
      <c r="AH1170" s="98"/>
      <c r="AI1170" s="98"/>
      <c r="AJ1170" s="98"/>
      <c r="AK1170" s="98"/>
      <c r="AL1170" s="98"/>
      <c r="AM1170" s="98"/>
      <c r="AN1170" s="98"/>
      <c r="AO1170" s="98"/>
      <c r="AP1170" s="98"/>
      <c r="AQ1170" s="98"/>
      <c r="AR1170" s="98"/>
      <c r="AS1170" s="98"/>
      <c r="AT1170" s="98"/>
      <c r="AU1170" s="98"/>
      <c r="AV1170" s="98"/>
      <c r="AW1170" s="98"/>
      <c r="AX1170" s="98"/>
      <c r="AY1170" s="98"/>
      <c r="AZ1170" s="98"/>
      <c r="BA1170" s="98"/>
      <c r="BB1170" s="98"/>
      <c r="BC1170" s="98"/>
      <c r="BD1170" s="98"/>
      <c r="BE1170" s="98"/>
      <c r="BF1170" s="98"/>
      <c r="BG1170" s="98"/>
      <c r="BH1170" s="98"/>
      <c r="BI1170" s="98"/>
      <c r="BJ1170" s="98"/>
      <c r="BK1170" s="98"/>
      <c r="BL1170" s="98"/>
      <c r="BM1170" s="98"/>
      <c r="BN1170" s="98"/>
      <c r="BO1170" s="98"/>
      <c r="BP1170" s="98"/>
      <c r="BQ1170" s="98"/>
      <c r="BR1170" s="98"/>
      <c r="BS1170" s="98"/>
      <c r="BT1170" s="98"/>
      <c r="BU1170" s="98"/>
      <c r="BV1170" s="98"/>
      <c r="BW1170" s="98"/>
      <c r="BX1170" s="98"/>
      <c r="BY1170" s="98"/>
      <c r="BZ1170" s="98"/>
      <c r="CA1170" s="98"/>
      <c r="CB1170" s="98"/>
      <c r="CC1170" s="98"/>
      <c r="CD1170" s="98"/>
      <c r="CE1170" s="98"/>
      <c r="CF1170" s="98"/>
      <c r="CG1170" s="98"/>
      <c r="CH1170" s="98"/>
      <c r="CI1170" s="98"/>
      <c r="CJ1170" s="98"/>
      <c r="CK1170" s="98"/>
      <c r="CL1170" s="98"/>
      <c r="CM1170" s="98"/>
      <c r="CN1170" s="98"/>
      <c r="CO1170" s="98"/>
      <c r="CP1170" s="98"/>
      <c r="CQ1170" s="98"/>
      <c r="CR1170" s="98"/>
      <c r="CS1170" s="98"/>
      <c r="CT1170" s="98"/>
      <c r="CU1170" s="98"/>
      <c r="CV1170" s="98"/>
      <c r="CW1170" s="98"/>
      <c r="CX1170" s="98"/>
      <c r="CY1170" s="98"/>
      <c r="CZ1170" s="98"/>
      <c r="DA1170" s="98"/>
      <c r="DB1170" s="98"/>
      <c r="DC1170" s="98"/>
      <c r="DD1170" s="98"/>
      <c r="DE1170" s="98"/>
      <c r="DF1170" s="98"/>
      <c r="DG1170" s="98"/>
      <c r="DH1170" s="98"/>
      <c r="DI1170" s="98"/>
      <c r="DJ1170" s="98"/>
      <c r="DK1170" s="98"/>
      <c r="DL1170" s="98"/>
      <c r="DM1170" s="98"/>
      <c r="DN1170" s="98"/>
      <c r="DO1170" s="98"/>
      <c r="DP1170" s="98"/>
      <c r="DQ1170" s="98"/>
      <c r="DR1170" s="98"/>
      <c r="DS1170" s="98"/>
      <c r="DT1170" s="98"/>
      <c r="DU1170" s="98"/>
      <c r="DV1170" s="98"/>
      <c r="DW1170" s="98"/>
      <c r="DX1170" s="98"/>
      <c r="DY1170" s="98"/>
      <c r="DZ1170" s="98"/>
      <c r="EA1170" s="98"/>
      <c r="EB1170" s="98"/>
      <c r="EC1170" s="98"/>
      <c r="ED1170" s="98"/>
      <c r="EE1170" s="98"/>
      <c r="EF1170" s="98"/>
      <c r="EG1170" s="98"/>
      <c r="EH1170" s="98"/>
      <c r="EI1170" s="98"/>
      <c r="EJ1170" s="98"/>
      <c r="EK1170" s="98"/>
      <c r="EL1170" s="98"/>
      <c r="EM1170" s="98"/>
      <c r="EN1170" s="98"/>
      <c r="EO1170" s="98"/>
      <c r="EP1170" s="98"/>
      <c r="EQ1170" s="98"/>
      <c r="ER1170" s="98"/>
      <c r="ES1170" s="98"/>
      <c r="ET1170" s="98"/>
      <c r="EU1170" s="98"/>
      <c r="EV1170" s="98"/>
      <c r="EW1170" s="98"/>
      <c r="EX1170" s="98"/>
      <c r="EY1170" s="98"/>
      <c r="EZ1170" s="98"/>
      <c r="FA1170" s="98"/>
      <c r="FB1170" s="98"/>
      <c r="FC1170" s="98"/>
      <c r="FD1170" s="98"/>
      <c r="FE1170" s="98"/>
      <c r="FF1170" s="98"/>
      <c r="FG1170" s="98"/>
      <c r="FH1170" s="98"/>
      <c r="FI1170" s="98"/>
      <c r="FJ1170" s="98"/>
      <c r="FK1170" s="98"/>
      <c r="FL1170" s="98"/>
      <c r="FM1170" s="98"/>
      <c r="FN1170" s="98"/>
      <c r="FO1170" s="98"/>
      <c r="FP1170" s="98"/>
      <c r="FQ1170" s="98"/>
      <c r="FR1170" s="98"/>
      <c r="FS1170" s="98"/>
      <c r="FT1170" s="98"/>
      <c r="FU1170" s="98"/>
      <c r="FV1170" s="98"/>
      <c r="FW1170" s="98"/>
      <c r="FX1170" s="98"/>
      <c r="FY1170" s="98"/>
      <c r="FZ1170" s="98"/>
      <c r="GA1170" s="98"/>
      <c r="GB1170" s="98"/>
      <c r="GC1170" s="98"/>
      <c r="GD1170" s="98"/>
      <c r="GE1170" s="98"/>
      <c r="GF1170" s="98"/>
      <c r="GG1170" s="98"/>
      <c r="GH1170" s="98"/>
      <c r="GI1170" s="98"/>
      <c r="GJ1170" s="98"/>
      <c r="GK1170" s="98"/>
      <c r="GL1170" s="98"/>
      <c r="GM1170" s="98"/>
      <c r="GN1170" s="98"/>
      <c r="GO1170" s="98"/>
      <c r="GP1170" s="98"/>
      <c r="GQ1170" s="98"/>
      <c r="GR1170" s="98"/>
      <c r="GS1170" s="98"/>
      <c r="GT1170" s="98"/>
      <c r="GU1170" s="98"/>
      <c r="GV1170" s="98"/>
      <c r="GW1170" s="98"/>
      <c r="GX1170" s="98"/>
      <c r="GY1170" s="98"/>
      <c r="GZ1170" s="98"/>
      <c r="HA1170" s="98"/>
      <c r="HB1170" s="98"/>
      <c r="HC1170" s="98"/>
      <c r="HD1170" s="98"/>
      <c r="HE1170" s="98"/>
      <c r="HF1170" s="98"/>
      <c r="HG1170" s="98"/>
      <c r="HH1170" s="98"/>
      <c r="HI1170" s="98"/>
      <c r="HJ1170" s="98"/>
      <c r="HK1170" s="98"/>
      <c r="HL1170" s="98"/>
      <c r="HM1170" s="98"/>
      <c r="HN1170" s="98"/>
      <c r="HO1170" s="98"/>
      <c r="HP1170" s="98"/>
      <c r="HQ1170" s="98"/>
      <c r="HR1170" s="98"/>
      <c r="HS1170" s="98"/>
      <c r="HT1170" s="98"/>
    </row>
    <row r="1171" spans="1:228" ht="13.5">
      <c r="A1171" s="212" t="s">
        <v>1870</v>
      </c>
      <c r="B1171" s="219" t="s">
        <v>1871</v>
      </c>
      <c r="C1171" s="8">
        <v>85.4</v>
      </c>
      <c r="D1171" s="27">
        <v>124.68</v>
      </c>
      <c r="E1171" s="28">
        <v>102.48</v>
      </c>
      <c r="F1171" s="98"/>
      <c r="G1171" s="98"/>
      <c r="H1171" s="98"/>
      <c r="I1171" s="98"/>
      <c r="J1171" s="98"/>
      <c r="K1171" s="98"/>
      <c r="L1171" s="98"/>
      <c r="M1171" s="98"/>
      <c r="N1171" s="98"/>
      <c r="O1171" s="98"/>
      <c r="P1171" s="98"/>
      <c r="Q1171" s="98"/>
      <c r="R1171" s="98"/>
      <c r="S1171" s="98"/>
      <c r="T1171" s="98"/>
      <c r="U1171" s="98"/>
      <c r="V1171" s="98"/>
      <c r="W1171" s="98"/>
      <c r="X1171" s="98"/>
      <c r="Y1171" s="98"/>
      <c r="Z1171" s="98"/>
      <c r="AA1171" s="98"/>
      <c r="AB1171" s="98"/>
      <c r="AC1171" s="98"/>
      <c r="AD1171" s="98"/>
      <c r="AE1171" s="98"/>
      <c r="AF1171" s="98"/>
      <c r="AG1171" s="98"/>
      <c r="AH1171" s="98"/>
      <c r="AI1171" s="98"/>
      <c r="AJ1171" s="98"/>
      <c r="AK1171" s="98"/>
      <c r="AL1171" s="98"/>
      <c r="AM1171" s="98"/>
      <c r="AN1171" s="98"/>
      <c r="AO1171" s="98"/>
      <c r="AP1171" s="98"/>
      <c r="AQ1171" s="98"/>
      <c r="AR1171" s="98"/>
      <c r="AS1171" s="98"/>
      <c r="AT1171" s="98"/>
      <c r="AU1171" s="98"/>
      <c r="AV1171" s="98"/>
      <c r="AW1171" s="98"/>
      <c r="AX1171" s="98"/>
      <c r="AY1171" s="98"/>
      <c r="AZ1171" s="98"/>
      <c r="BA1171" s="98"/>
      <c r="BB1171" s="98"/>
      <c r="BC1171" s="98"/>
      <c r="BD1171" s="98"/>
      <c r="BE1171" s="98"/>
      <c r="BF1171" s="98"/>
      <c r="BG1171" s="98"/>
      <c r="BH1171" s="98"/>
      <c r="BI1171" s="98"/>
      <c r="BJ1171" s="98"/>
      <c r="BK1171" s="98"/>
      <c r="BL1171" s="98"/>
      <c r="BM1171" s="98"/>
      <c r="BN1171" s="98"/>
      <c r="BO1171" s="98"/>
      <c r="BP1171" s="98"/>
      <c r="BQ1171" s="98"/>
      <c r="BR1171" s="98"/>
      <c r="BS1171" s="98"/>
      <c r="BT1171" s="98"/>
      <c r="BU1171" s="98"/>
      <c r="BV1171" s="98"/>
      <c r="BW1171" s="98"/>
      <c r="BX1171" s="98"/>
      <c r="BY1171" s="98"/>
      <c r="BZ1171" s="98"/>
      <c r="CA1171" s="98"/>
      <c r="CB1171" s="98"/>
      <c r="CC1171" s="98"/>
      <c r="CD1171" s="98"/>
      <c r="CE1171" s="98"/>
      <c r="CF1171" s="98"/>
      <c r="CG1171" s="98"/>
      <c r="CH1171" s="98"/>
      <c r="CI1171" s="98"/>
      <c r="CJ1171" s="98"/>
      <c r="CK1171" s="98"/>
      <c r="CL1171" s="98"/>
      <c r="CM1171" s="98"/>
      <c r="CN1171" s="98"/>
      <c r="CO1171" s="98"/>
      <c r="CP1171" s="98"/>
      <c r="CQ1171" s="98"/>
      <c r="CR1171" s="98"/>
      <c r="CS1171" s="98"/>
      <c r="CT1171" s="98"/>
      <c r="CU1171" s="98"/>
      <c r="CV1171" s="98"/>
      <c r="CW1171" s="98"/>
      <c r="CX1171" s="98"/>
      <c r="CY1171" s="98"/>
      <c r="CZ1171" s="98"/>
      <c r="DA1171" s="98"/>
      <c r="DB1171" s="98"/>
      <c r="DC1171" s="98"/>
      <c r="DD1171" s="98"/>
      <c r="DE1171" s="98"/>
      <c r="DF1171" s="98"/>
      <c r="DG1171" s="98"/>
      <c r="DH1171" s="98"/>
      <c r="DI1171" s="98"/>
      <c r="DJ1171" s="98"/>
      <c r="DK1171" s="98"/>
      <c r="DL1171" s="98"/>
      <c r="DM1171" s="98"/>
      <c r="DN1171" s="98"/>
      <c r="DO1171" s="98"/>
      <c r="DP1171" s="98"/>
      <c r="DQ1171" s="98"/>
      <c r="DR1171" s="98"/>
      <c r="DS1171" s="98"/>
      <c r="DT1171" s="98"/>
      <c r="DU1171" s="98"/>
      <c r="DV1171" s="98"/>
      <c r="DW1171" s="98"/>
      <c r="DX1171" s="98"/>
      <c r="DY1171" s="98"/>
      <c r="DZ1171" s="98"/>
      <c r="EA1171" s="98"/>
      <c r="EB1171" s="98"/>
      <c r="EC1171" s="98"/>
      <c r="ED1171" s="98"/>
      <c r="EE1171" s="98"/>
      <c r="EF1171" s="98"/>
      <c r="EG1171" s="98"/>
      <c r="EH1171" s="98"/>
      <c r="EI1171" s="98"/>
      <c r="EJ1171" s="98"/>
      <c r="EK1171" s="98"/>
      <c r="EL1171" s="98"/>
      <c r="EM1171" s="98"/>
      <c r="EN1171" s="98"/>
      <c r="EO1171" s="98"/>
      <c r="EP1171" s="98"/>
      <c r="EQ1171" s="98"/>
      <c r="ER1171" s="98"/>
      <c r="ES1171" s="98"/>
      <c r="ET1171" s="98"/>
      <c r="EU1171" s="98"/>
      <c r="EV1171" s="98"/>
      <c r="EW1171" s="98"/>
      <c r="EX1171" s="98"/>
      <c r="EY1171" s="98"/>
      <c r="EZ1171" s="98"/>
      <c r="FA1171" s="98"/>
      <c r="FB1171" s="98"/>
      <c r="FC1171" s="98"/>
      <c r="FD1171" s="98"/>
      <c r="FE1171" s="98"/>
      <c r="FF1171" s="98"/>
      <c r="FG1171" s="98"/>
      <c r="FH1171" s="98"/>
      <c r="FI1171" s="98"/>
      <c r="FJ1171" s="98"/>
      <c r="FK1171" s="98"/>
      <c r="FL1171" s="98"/>
      <c r="FM1171" s="98"/>
      <c r="FN1171" s="98"/>
      <c r="FO1171" s="98"/>
      <c r="FP1171" s="98"/>
      <c r="FQ1171" s="98"/>
      <c r="FR1171" s="98"/>
      <c r="FS1171" s="98"/>
      <c r="FT1171" s="98"/>
      <c r="FU1171" s="98"/>
      <c r="FV1171" s="98"/>
      <c r="FW1171" s="98"/>
      <c r="FX1171" s="98"/>
      <c r="FY1171" s="98"/>
      <c r="FZ1171" s="98"/>
      <c r="GA1171" s="98"/>
      <c r="GB1171" s="98"/>
      <c r="GC1171" s="98"/>
      <c r="GD1171" s="98"/>
      <c r="GE1171" s="98"/>
      <c r="GF1171" s="98"/>
      <c r="GG1171" s="98"/>
      <c r="GH1171" s="98"/>
      <c r="GI1171" s="98"/>
      <c r="GJ1171" s="98"/>
      <c r="GK1171" s="98"/>
      <c r="GL1171" s="98"/>
      <c r="GM1171" s="98"/>
      <c r="GN1171" s="98"/>
      <c r="GO1171" s="98"/>
      <c r="GP1171" s="98"/>
      <c r="GQ1171" s="98"/>
      <c r="GR1171" s="98"/>
      <c r="GS1171" s="98"/>
      <c r="GT1171" s="98"/>
      <c r="GU1171" s="98"/>
      <c r="GV1171" s="98"/>
      <c r="GW1171" s="98"/>
      <c r="GX1171" s="98"/>
      <c r="GY1171" s="98"/>
      <c r="GZ1171" s="98"/>
      <c r="HA1171" s="98"/>
      <c r="HB1171" s="98"/>
      <c r="HC1171" s="98"/>
      <c r="HD1171" s="98"/>
      <c r="HE1171" s="98"/>
      <c r="HF1171" s="98"/>
      <c r="HG1171" s="98"/>
      <c r="HH1171" s="98"/>
      <c r="HI1171" s="98"/>
      <c r="HJ1171" s="98"/>
      <c r="HK1171" s="98"/>
      <c r="HL1171" s="98"/>
      <c r="HM1171" s="98"/>
      <c r="HN1171" s="98"/>
      <c r="HO1171" s="98"/>
      <c r="HP1171" s="98"/>
      <c r="HQ1171" s="98"/>
      <c r="HR1171" s="98"/>
      <c r="HS1171" s="98"/>
      <c r="HT1171" s="98"/>
    </row>
    <row r="1172" spans="1:228" ht="13.5">
      <c r="A1172" s="212" t="s">
        <v>1872</v>
      </c>
      <c r="B1172" s="7" t="s">
        <v>1873</v>
      </c>
      <c r="C1172" s="8">
        <v>787.3</v>
      </c>
      <c r="D1172" s="27"/>
      <c r="E1172" s="28"/>
      <c r="F1172" s="98"/>
      <c r="G1172" s="98"/>
      <c r="H1172" s="98"/>
      <c r="I1172" s="98"/>
      <c r="J1172" s="98"/>
      <c r="K1172" s="98"/>
      <c r="L1172" s="98"/>
      <c r="M1172" s="98"/>
      <c r="N1172" s="98"/>
      <c r="O1172" s="98"/>
      <c r="P1172" s="98"/>
      <c r="Q1172" s="98"/>
      <c r="R1172" s="98"/>
      <c r="S1172" s="98"/>
      <c r="T1172" s="98"/>
      <c r="U1172" s="98"/>
      <c r="V1172" s="98"/>
      <c r="W1172" s="98"/>
      <c r="X1172" s="98"/>
      <c r="Y1172" s="98"/>
      <c r="Z1172" s="98"/>
      <c r="AA1172" s="98"/>
      <c r="AB1172" s="98"/>
      <c r="AC1172" s="98"/>
      <c r="AD1172" s="98"/>
      <c r="AE1172" s="98"/>
      <c r="AF1172" s="98"/>
      <c r="AG1172" s="98"/>
      <c r="AH1172" s="98"/>
      <c r="AI1172" s="98"/>
      <c r="AJ1172" s="98"/>
      <c r="AK1172" s="98"/>
      <c r="AL1172" s="98"/>
      <c r="AM1172" s="98"/>
      <c r="AN1172" s="98"/>
      <c r="AO1172" s="98"/>
      <c r="AP1172" s="98"/>
      <c r="AQ1172" s="98"/>
      <c r="AR1172" s="98"/>
      <c r="AS1172" s="98"/>
      <c r="AT1172" s="98"/>
      <c r="AU1172" s="98"/>
      <c r="AV1172" s="98"/>
      <c r="AW1172" s="98"/>
      <c r="AX1172" s="98"/>
      <c r="AY1172" s="98"/>
      <c r="AZ1172" s="98"/>
      <c r="BA1172" s="98"/>
      <c r="BB1172" s="98"/>
      <c r="BC1172" s="98"/>
      <c r="BD1172" s="98"/>
      <c r="BE1172" s="98"/>
      <c r="BF1172" s="98"/>
      <c r="BG1172" s="98"/>
      <c r="BH1172" s="98"/>
      <c r="BI1172" s="98"/>
      <c r="BJ1172" s="98"/>
      <c r="BK1172" s="98"/>
      <c r="BL1172" s="98"/>
      <c r="BM1172" s="98"/>
      <c r="BN1172" s="98"/>
      <c r="BO1172" s="98"/>
      <c r="BP1172" s="98"/>
      <c r="BQ1172" s="98"/>
      <c r="BR1172" s="98"/>
      <c r="BS1172" s="98"/>
      <c r="BT1172" s="98"/>
      <c r="BU1172" s="98"/>
      <c r="BV1172" s="98"/>
      <c r="BW1172" s="98"/>
      <c r="BX1172" s="98"/>
      <c r="BY1172" s="98"/>
      <c r="BZ1172" s="98"/>
      <c r="CA1172" s="98"/>
      <c r="CB1172" s="98"/>
      <c r="CC1172" s="98"/>
      <c r="CD1172" s="98"/>
      <c r="CE1172" s="98"/>
      <c r="CF1172" s="98"/>
      <c r="CG1172" s="98"/>
      <c r="CH1172" s="98"/>
      <c r="CI1172" s="98"/>
      <c r="CJ1172" s="98"/>
      <c r="CK1172" s="98"/>
      <c r="CL1172" s="98"/>
      <c r="CM1172" s="98"/>
      <c r="CN1172" s="98"/>
      <c r="CO1172" s="98"/>
      <c r="CP1172" s="98"/>
      <c r="CQ1172" s="98"/>
      <c r="CR1172" s="98"/>
      <c r="CS1172" s="98"/>
      <c r="CT1172" s="98"/>
      <c r="CU1172" s="98"/>
      <c r="CV1172" s="98"/>
      <c r="CW1172" s="98"/>
      <c r="CX1172" s="98"/>
      <c r="CY1172" s="98"/>
      <c r="CZ1172" s="98"/>
      <c r="DA1172" s="98"/>
      <c r="DB1172" s="98"/>
      <c r="DC1172" s="98"/>
      <c r="DD1172" s="98"/>
      <c r="DE1172" s="98"/>
      <c r="DF1172" s="98"/>
      <c r="DG1172" s="98"/>
      <c r="DH1172" s="98"/>
      <c r="DI1172" s="98"/>
      <c r="DJ1172" s="98"/>
      <c r="DK1172" s="98"/>
      <c r="DL1172" s="98"/>
      <c r="DM1172" s="98"/>
      <c r="DN1172" s="98"/>
      <c r="DO1172" s="98"/>
      <c r="DP1172" s="98"/>
      <c r="DQ1172" s="98"/>
      <c r="DR1172" s="98"/>
      <c r="DS1172" s="98"/>
      <c r="DT1172" s="98"/>
      <c r="DU1172" s="98"/>
      <c r="DV1172" s="98"/>
      <c r="DW1172" s="98"/>
      <c r="DX1172" s="98"/>
      <c r="DY1172" s="98"/>
      <c r="DZ1172" s="98"/>
      <c r="EA1172" s="98"/>
      <c r="EB1172" s="98"/>
      <c r="EC1172" s="98"/>
      <c r="ED1172" s="98"/>
      <c r="EE1172" s="98"/>
      <c r="EF1172" s="98"/>
      <c r="EG1172" s="98"/>
      <c r="EH1172" s="98"/>
      <c r="EI1172" s="98"/>
      <c r="EJ1172" s="98"/>
      <c r="EK1172" s="98"/>
      <c r="EL1172" s="98"/>
      <c r="EM1172" s="98"/>
      <c r="EN1172" s="98"/>
      <c r="EO1172" s="98"/>
      <c r="EP1172" s="98"/>
      <c r="EQ1172" s="98"/>
      <c r="ER1172" s="98"/>
      <c r="ES1172" s="98"/>
      <c r="ET1172" s="98"/>
      <c r="EU1172" s="98"/>
      <c r="EV1172" s="98"/>
      <c r="EW1172" s="98"/>
      <c r="EX1172" s="98"/>
      <c r="EY1172" s="98"/>
      <c r="EZ1172" s="98"/>
      <c r="FA1172" s="98"/>
      <c r="FB1172" s="98"/>
      <c r="FC1172" s="98"/>
      <c r="FD1172" s="98"/>
      <c r="FE1172" s="98"/>
      <c r="FF1172" s="98"/>
      <c r="FG1172" s="98"/>
      <c r="FH1172" s="98"/>
      <c r="FI1172" s="98"/>
      <c r="FJ1172" s="98"/>
      <c r="FK1172" s="98"/>
      <c r="FL1172" s="98"/>
      <c r="FM1172" s="98"/>
      <c r="FN1172" s="98"/>
      <c r="FO1172" s="98"/>
      <c r="FP1172" s="98"/>
      <c r="FQ1172" s="98"/>
      <c r="FR1172" s="98"/>
      <c r="FS1172" s="98"/>
      <c r="FT1172" s="98"/>
      <c r="FU1172" s="98"/>
      <c r="FV1172" s="98"/>
      <c r="FW1172" s="98"/>
      <c r="FX1172" s="98"/>
      <c r="FY1172" s="98"/>
      <c r="FZ1172" s="98"/>
      <c r="GA1172" s="98"/>
      <c r="GB1172" s="98"/>
      <c r="GC1172" s="98"/>
      <c r="GD1172" s="98"/>
      <c r="GE1172" s="98"/>
      <c r="GF1172" s="98"/>
      <c r="GG1172" s="98"/>
      <c r="GH1172" s="98"/>
      <c r="GI1172" s="98"/>
      <c r="GJ1172" s="98"/>
      <c r="GK1172" s="98"/>
      <c r="GL1172" s="98"/>
      <c r="GM1172" s="98"/>
      <c r="GN1172" s="98"/>
      <c r="GO1172" s="98"/>
      <c r="GP1172" s="98"/>
      <c r="GQ1172" s="98"/>
      <c r="GR1172" s="98"/>
      <c r="GS1172" s="98"/>
      <c r="GT1172" s="98"/>
      <c r="GU1172" s="98"/>
      <c r="GV1172" s="98"/>
      <c r="GW1172" s="98"/>
      <c r="GX1172" s="98"/>
      <c r="GY1172" s="98"/>
      <c r="GZ1172" s="98"/>
      <c r="HA1172" s="98"/>
      <c r="HB1172" s="98"/>
      <c r="HC1172" s="98"/>
      <c r="HD1172" s="98"/>
      <c r="HE1172" s="98"/>
      <c r="HF1172" s="98"/>
      <c r="HG1172" s="98"/>
      <c r="HH1172" s="98"/>
      <c r="HI1172" s="98"/>
      <c r="HJ1172" s="98"/>
      <c r="HK1172" s="98"/>
      <c r="HL1172" s="98"/>
      <c r="HM1172" s="98"/>
      <c r="HN1172" s="98"/>
      <c r="HO1172" s="98"/>
      <c r="HP1172" s="98"/>
      <c r="HQ1172" s="98"/>
      <c r="HR1172" s="98"/>
      <c r="HS1172" s="98"/>
      <c r="HT1172" s="98"/>
    </row>
    <row r="1173" spans="1:228" ht="13.5">
      <c r="A1173" s="212" t="s">
        <v>1874</v>
      </c>
      <c r="B1173" s="7" t="s">
        <v>2244</v>
      </c>
      <c r="C1173" s="15">
        <v>207</v>
      </c>
      <c r="D1173" s="27"/>
      <c r="E1173" s="28"/>
      <c r="F1173" s="98"/>
      <c r="G1173" s="98"/>
      <c r="H1173" s="98"/>
      <c r="I1173" s="98"/>
      <c r="J1173" s="98"/>
      <c r="K1173" s="98"/>
      <c r="L1173" s="98"/>
      <c r="M1173" s="98"/>
      <c r="N1173" s="98"/>
      <c r="O1173" s="98"/>
      <c r="P1173" s="98"/>
      <c r="Q1173" s="98"/>
      <c r="R1173" s="98"/>
      <c r="S1173" s="98"/>
      <c r="T1173" s="98"/>
      <c r="U1173" s="98"/>
      <c r="V1173" s="98"/>
      <c r="W1173" s="98"/>
      <c r="X1173" s="98"/>
      <c r="Y1173" s="98"/>
      <c r="Z1173" s="98"/>
      <c r="AA1173" s="98"/>
      <c r="AB1173" s="98"/>
      <c r="AC1173" s="98"/>
      <c r="AD1173" s="98"/>
      <c r="AE1173" s="98"/>
      <c r="AF1173" s="98"/>
      <c r="AG1173" s="98"/>
      <c r="AH1173" s="98"/>
      <c r="AI1173" s="98"/>
      <c r="AJ1173" s="98"/>
      <c r="AK1173" s="98"/>
      <c r="AL1173" s="98"/>
      <c r="AM1173" s="98"/>
      <c r="AN1173" s="98"/>
      <c r="AO1173" s="98"/>
      <c r="AP1173" s="98"/>
      <c r="AQ1173" s="98"/>
      <c r="AR1173" s="98"/>
      <c r="AS1173" s="98"/>
      <c r="AT1173" s="98"/>
      <c r="AU1173" s="98"/>
      <c r="AV1173" s="98"/>
      <c r="AW1173" s="98"/>
      <c r="AX1173" s="98"/>
      <c r="AY1173" s="98"/>
      <c r="AZ1173" s="98"/>
      <c r="BA1173" s="98"/>
      <c r="BB1173" s="98"/>
      <c r="BC1173" s="98"/>
      <c r="BD1173" s="98"/>
      <c r="BE1173" s="98"/>
      <c r="BF1173" s="98"/>
      <c r="BG1173" s="98"/>
      <c r="BH1173" s="98"/>
      <c r="BI1173" s="98"/>
      <c r="BJ1173" s="98"/>
      <c r="BK1173" s="98"/>
      <c r="BL1173" s="98"/>
      <c r="BM1173" s="98"/>
      <c r="BN1173" s="98"/>
      <c r="BO1173" s="98"/>
      <c r="BP1173" s="98"/>
      <c r="BQ1173" s="98"/>
      <c r="BR1173" s="98"/>
      <c r="BS1173" s="98"/>
      <c r="BT1173" s="98"/>
      <c r="BU1173" s="98"/>
      <c r="BV1173" s="98"/>
      <c r="BW1173" s="98"/>
      <c r="BX1173" s="98"/>
      <c r="BY1173" s="98"/>
      <c r="BZ1173" s="98"/>
      <c r="CA1173" s="98"/>
      <c r="CB1173" s="98"/>
      <c r="CC1173" s="98"/>
      <c r="CD1173" s="98"/>
      <c r="CE1173" s="98"/>
      <c r="CF1173" s="98"/>
      <c r="CG1173" s="98"/>
      <c r="CH1173" s="98"/>
      <c r="CI1173" s="98"/>
      <c r="CJ1173" s="98"/>
      <c r="CK1173" s="98"/>
      <c r="CL1173" s="98"/>
      <c r="CM1173" s="98"/>
      <c r="CN1173" s="98"/>
      <c r="CO1173" s="98"/>
      <c r="CP1173" s="98"/>
      <c r="CQ1173" s="98"/>
      <c r="CR1173" s="98"/>
      <c r="CS1173" s="98"/>
      <c r="CT1173" s="98"/>
      <c r="CU1173" s="98"/>
      <c r="CV1173" s="98"/>
      <c r="CW1173" s="98"/>
      <c r="CX1173" s="98"/>
      <c r="CY1173" s="98"/>
      <c r="CZ1173" s="98"/>
      <c r="DA1173" s="98"/>
      <c r="DB1173" s="98"/>
      <c r="DC1173" s="98"/>
      <c r="DD1173" s="98"/>
      <c r="DE1173" s="98"/>
      <c r="DF1173" s="98"/>
      <c r="DG1173" s="98"/>
      <c r="DH1173" s="98"/>
      <c r="DI1173" s="98"/>
      <c r="DJ1173" s="98"/>
      <c r="DK1173" s="98"/>
      <c r="DL1173" s="98"/>
      <c r="DM1173" s="98"/>
      <c r="DN1173" s="98"/>
      <c r="DO1173" s="98"/>
      <c r="DP1173" s="98"/>
      <c r="DQ1173" s="98"/>
      <c r="DR1173" s="98"/>
      <c r="DS1173" s="98"/>
      <c r="DT1173" s="98"/>
      <c r="DU1173" s="98"/>
      <c r="DV1173" s="98"/>
      <c r="DW1173" s="98"/>
      <c r="DX1173" s="98"/>
      <c r="DY1173" s="98"/>
      <c r="DZ1173" s="98"/>
      <c r="EA1173" s="98"/>
      <c r="EB1173" s="98"/>
      <c r="EC1173" s="98"/>
      <c r="ED1173" s="98"/>
      <c r="EE1173" s="98"/>
      <c r="EF1173" s="98"/>
      <c r="EG1173" s="98"/>
      <c r="EH1173" s="98"/>
      <c r="EI1173" s="98"/>
      <c r="EJ1173" s="98"/>
      <c r="EK1173" s="98"/>
      <c r="EL1173" s="98"/>
      <c r="EM1173" s="98"/>
      <c r="EN1173" s="98"/>
      <c r="EO1173" s="98"/>
      <c r="EP1173" s="98"/>
      <c r="EQ1173" s="98"/>
      <c r="ER1173" s="98"/>
      <c r="ES1173" s="98"/>
      <c r="ET1173" s="98"/>
      <c r="EU1173" s="98"/>
      <c r="EV1173" s="98"/>
      <c r="EW1173" s="98"/>
      <c r="EX1173" s="98"/>
      <c r="EY1173" s="98"/>
      <c r="EZ1173" s="98"/>
      <c r="FA1173" s="98"/>
      <c r="FB1173" s="98"/>
      <c r="FC1173" s="98"/>
      <c r="FD1173" s="98"/>
      <c r="FE1173" s="98"/>
      <c r="FF1173" s="98"/>
      <c r="FG1173" s="98"/>
      <c r="FH1173" s="98"/>
      <c r="FI1173" s="98"/>
      <c r="FJ1173" s="98"/>
      <c r="FK1173" s="98"/>
      <c r="FL1173" s="98"/>
      <c r="FM1173" s="98"/>
      <c r="FN1173" s="98"/>
      <c r="FO1173" s="98"/>
      <c r="FP1173" s="98"/>
      <c r="FQ1173" s="98"/>
      <c r="FR1173" s="98"/>
      <c r="FS1173" s="98"/>
      <c r="FT1173" s="98"/>
      <c r="FU1173" s="98"/>
      <c r="FV1173" s="98"/>
      <c r="FW1173" s="98"/>
      <c r="FX1173" s="98"/>
      <c r="FY1173" s="98"/>
      <c r="FZ1173" s="98"/>
      <c r="GA1173" s="98"/>
      <c r="GB1173" s="98"/>
      <c r="GC1173" s="98"/>
      <c r="GD1173" s="98"/>
      <c r="GE1173" s="98"/>
      <c r="GF1173" s="98"/>
      <c r="GG1173" s="98"/>
      <c r="GH1173" s="98"/>
      <c r="GI1173" s="98"/>
      <c r="GJ1173" s="98"/>
      <c r="GK1173" s="98"/>
      <c r="GL1173" s="98"/>
      <c r="GM1173" s="98"/>
      <c r="GN1173" s="98"/>
      <c r="GO1173" s="98"/>
      <c r="GP1173" s="98"/>
      <c r="GQ1173" s="98"/>
      <c r="GR1173" s="98"/>
      <c r="GS1173" s="98"/>
      <c r="GT1173" s="98"/>
      <c r="GU1173" s="98"/>
      <c r="GV1173" s="98"/>
      <c r="GW1173" s="98"/>
      <c r="GX1173" s="98"/>
      <c r="GY1173" s="98"/>
      <c r="GZ1173" s="98"/>
      <c r="HA1173" s="98"/>
      <c r="HB1173" s="98"/>
      <c r="HC1173" s="98"/>
      <c r="HD1173" s="98"/>
      <c r="HE1173" s="98"/>
      <c r="HF1173" s="98"/>
      <c r="HG1173" s="98"/>
      <c r="HH1173" s="98"/>
      <c r="HI1173" s="98"/>
      <c r="HJ1173" s="98"/>
      <c r="HK1173" s="98"/>
      <c r="HL1173" s="98"/>
      <c r="HM1173" s="98"/>
      <c r="HN1173" s="98"/>
      <c r="HO1173" s="98"/>
      <c r="HP1173" s="98"/>
      <c r="HQ1173" s="98"/>
      <c r="HR1173" s="98"/>
      <c r="HS1173" s="98"/>
      <c r="HT1173" s="98"/>
    </row>
    <row r="1174" spans="1:228" ht="13.5">
      <c r="A1174" s="212" t="s">
        <v>1875</v>
      </c>
      <c r="B1174" s="7" t="s">
        <v>1876</v>
      </c>
      <c r="C1174" s="15">
        <v>324</v>
      </c>
      <c r="D1174" s="27"/>
      <c r="E1174" s="28"/>
      <c r="F1174" s="98"/>
      <c r="G1174" s="98"/>
      <c r="H1174" s="98"/>
      <c r="I1174" s="98"/>
      <c r="J1174" s="98"/>
      <c r="K1174" s="98"/>
      <c r="L1174" s="98"/>
      <c r="M1174" s="98"/>
      <c r="N1174" s="98"/>
      <c r="O1174" s="98"/>
      <c r="P1174" s="98"/>
      <c r="Q1174" s="98"/>
      <c r="R1174" s="98"/>
      <c r="S1174" s="98"/>
      <c r="T1174" s="98"/>
      <c r="U1174" s="98"/>
      <c r="V1174" s="98"/>
      <c r="W1174" s="98"/>
      <c r="X1174" s="98"/>
      <c r="Y1174" s="98"/>
      <c r="Z1174" s="98"/>
      <c r="AA1174" s="98"/>
      <c r="AB1174" s="98"/>
      <c r="AC1174" s="98"/>
      <c r="AD1174" s="98"/>
      <c r="AE1174" s="98"/>
      <c r="AF1174" s="98"/>
      <c r="AG1174" s="98"/>
      <c r="AH1174" s="98"/>
      <c r="AI1174" s="98"/>
      <c r="AJ1174" s="98"/>
      <c r="AK1174" s="98"/>
      <c r="AL1174" s="98"/>
      <c r="AM1174" s="98"/>
      <c r="AN1174" s="98"/>
      <c r="AO1174" s="98"/>
      <c r="AP1174" s="98"/>
      <c r="AQ1174" s="98"/>
      <c r="AR1174" s="98"/>
      <c r="AS1174" s="98"/>
      <c r="AT1174" s="98"/>
      <c r="AU1174" s="98"/>
      <c r="AV1174" s="98"/>
      <c r="AW1174" s="98"/>
      <c r="AX1174" s="98"/>
      <c r="AY1174" s="98"/>
      <c r="AZ1174" s="98"/>
      <c r="BA1174" s="98"/>
      <c r="BB1174" s="98"/>
      <c r="BC1174" s="98"/>
      <c r="BD1174" s="98"/>
      <c r="BE1174" s="98"/>
      <c r="BF1174" s="98"/>
      <c r="BG1174" s="98"/>
      <c r="BH1174" s="98"/>
      <c r="BI1174" s="98"/>
      <c r="BJ1174" s="98"/>
      <c r="BK1174" s="98"/>
      <c r="BL1174" s="98"/>
      <c r="BM1174" s="98"/>
      <c r="BN1174" s="98"/>
      <c r="BO1174" s="98"/>
      <c r="BP1174" s="98"/>
      <c r="BQ1174" s="98"/>
      <c r="BR1174" s="98"/>
      <c r="BS1174" s="98"/>
      <c r="BT1174" s="98"/>
      <c r="BU1174" s="98"/>
      <c r="BV1174" s="98"/>
      <c r="BW1174" s="98"/>
      <c r="BX1174" s="98"/>
      <c r="BY1174" s="98"/>
      <c r="BZ1174" s="98"/>
      <c r="CA1174" s="98"/>
      <c r="CB1174" s="98"/>
      <c r="CC1174" s="98"/>
      <c r="CD1174" s="98"/>
      <c r="CE1174" s="98"/>
      <c r="CF1174" s="98"/>
      <c r="CG1174" s="98"/>
      <c r="CH1174" s="98"/>
      <c r="CI1174" s="98"/>
      <c r="CJ1174" s="98"/>
      <c r="CK1174" s="98"/>
      <c r="CL1174" s="98"/>
      <c r="CM1174" s="98"/>
      <c r="CN1174" s="98"/>
      <c r="CO1174" s="98"/>
      <c r="CP1174" s="98"/>
      <c r="CQ1174" s="98"/>
      <c r="CR1174" s="98"/>
      <c r="CS1174" s="98"/>
      <c r="CT1174" s="98"/>
      <c r="CU1174" s="98"/>
      <c r="CV1174" s="98"/>
      <c r="CW1174" s="98"/>
      <c r="CX1174" s="98"/>
      <c r="CY1174" s="98"/>
      <c r="CZ1174" s="98"/>
      <c r="DA1174" s="98"/>
      <c r="DB1174" s="98"/>
      <c r="DC1174" s="98"/>
      <c r="DD1174" s="98"/>
      <c r="DE1174" s="98"/>
      <c r="DF1174" s="98"/>
      <c r="DG1174" s="98"/>
      <c r="DH1174" s="98"/>
      <c r="DI1174" s="98"/>
      <c r="DJ1174" s="98"/>
      <c r="DK1174" s="98"/>
      <c r="DL1174" s="98"/>
      <c r="DM1174" s="98"/>
      <c r="DN1174" s="98"/>
      <c r="DO1174" s="98"/>
      <c r="DP1174" s="98"/>
      <c r="DQ1174" s="98"/>
      <c r="DR1174" s="98"/>
      <c r="DS1174" s="98"/>
      <c r="DT1174" s="98"/>
      <c r="DU1174" s="98"/>
      <c r="DV1174" s="98"/>
      <c r="DW1174" s="98"/>
      <c r="DX1174" s="98"/>
      <c r="DY1174" s="98"/>
      <c r="DZ1174" s="98"/>
      <c r="EA1174" s="98"/>
      <c r="EB1174" s="98"/>
      <c r="EC1174" s="98"/>
      <c r="ED1174" s="98"/>
      <c r="EE1174" s="98"/>
      <c r="EF1174" s="98"/>
      <c r="EG1174" s="98"/>
      <c r="EH1174" s="98"/>
      <c r="EI1174" s="98"/>
      <c r="EJ1174" s="98"/>
      <c r="EK1174" s="98"/>
      <c r="EL1174" s="98"/>
      <c r="EM1174" s="98"/>
      <c r="EN1174" s="98"/>
      <c r="EO1174" s="98"/>
      <c r="EP1174" s="98"/>
      <c r="EQ1174" s="98"/>
      <c r="ER1174" s="98"/>
      <c r="ES1174" s="98"/>
      <c r="ET1174" s="98"/>
      <c r="EU1174" s="98"/>
      <c r="EV1174" s="98"/>
      <c r="EW1174" s="98"/>
      <c r="EX1174" s="98"/>
      <c r="EY1174" s="98"/>
      <c r="EZ1174" s="98"/>
      <c r="FA1174" s="98"/>
      <c r="FB1174" s="98"/>
      <c r="FC1174" s="98"/>
      <c r="FD1174" s="98"/>
      <c r="FE1174" s="98"/>
      <c r="FF1174" s="98"/>
      <c r="FG1174" s="98"/>
      <c r="FH1174" s="98"/>
      <c r="FI1174" s="98"/>
      <c r="FJ1174" s="98"/>
      <c r="FK1174" s="98"/>
      <c r="FL1174" s="98"/>
      <c r="FM1174" s="98"/>
      <c r="FN1174" s="98"/>
      <c r="FO1174" s="98"/>
      <c r="FP1174" s="98"/>
      <c r="FQ1174" s="98"/>
      <c r="FR1174" s="98"/>
      <c r="FS1174" s="98"/>
      <c r="FT1174" s="98"/>
      <c r="FU1174" s="98"/>
      <c r="FV1174" s="98"/>
      <c r="FW1174" s="98"/>
      <c r="FX1174" s="98"/>
      <c r="FY1174" s="98"/>
      <c r="FZ1174" s="98"/>
      <c r="GA1174" s="98"/>
      <c r="GB1174" s="98"/>
      <c r="GC1174" s="98"/>
      <c r="GD1174" s="98"/>
      <c r="GE1174" s="98"/>
      <c r="GF1174" s="98"/>
      <c r="GG1174" s="98"/>
      <c r="GH1174" s="98"/>
      <c r="GI1174" s="98"/>
      <c r="GJ1174" s="98"/>
      <c r="GK1174" s="98"/>
      <c r="GL1174" s="98"/>
      <c r="GM1174" s="98"/>
      <c r="GN1174" s="98"/>
      <c r="GO1174" s="98"/>
      <c r="GP1174" s="98"/>
      <c r="GQ1174" s="98"/>
      <c r="GR1174" s="98"/>
      <c r="GS1174" s="98"/>
      <c r="GT1174" s="98"/>
      <c r="GU1174" s="98"/>
      <c r="GV1174" s="98"/>
      <c r="GW1174" s="98"/>
      <c r="GX1174" s="98"/>
      <c r="GY1174" s="98"/>
      <c r="GZ1174" s="98"/>
      <c r="HA1174" s="98"/>
      <c r="HB1174" s="98"/>
      <c r="HC1174" s="98"/>
      <c r="HD1174" s="98"/>
      <c r="HE1174" s="98"/>
      <c r="HF1174" s="98"/>
      <c r="HG1174" s="98"/>
      <c r="HH1174" s="98"/>
      <c r="HI1174" s="98"/>
      <c r="HJ1174" s="98"/>
      <c r="HK1174" s="98"/>
      <c r="HL1174" s="98"/>
      <c r="HM1174" s="98"/>
      <c r="HN1174" s="98"/>
      <c r="HO1174" s="98"/>
      <c r="HP1174" s="98"/>
      <c r="HQ1174" s="98"/>
      <c r="HR1174" s="98"/>
      <c r="HS1174" s="98"/>
      <c r="HT1174" s="98"/>
    </row>
    <row r="1175" spans="1:228" ht="13.5">
      <c r="A1175" s="212" t="s">
        <v>1877</v>
      </c>
      <c r="B1175" s="7" t="s">
        <v>1878</v>
      </c>
      <c r="C1175" s="15">
        <v>299</v>
      </c>
      <c r="D1175" s="27"/>
      <c r="E1175" s="28"/>
      <c r="F1175" s="98"/>
      <c r="G1175" s="98"/>
      <c r="H1175" s="98"/>
      <c r="I1175" s="98"/>
      <c r="J1175" s="98"/>
      <c r="K1175" s="98"/>
      <c r="L1175" s="98"/>
      <c r="M1175" s="98"/>
      <c r="N1175" s="98"/>
      <c r="O1175" s="98"/>
      <c r="P1175" s="98"/>
      <c r="Q1175" s="98"/>
      <c r="R1175" s="98"/>
      <c r="S1175" s="98"/>
      <c r="T1175" s="98"/>
      <c r="U1175" s="98"/>
      <c r="V1175" s="98"/>
      <c r="W1175" s="98"/>
      <c r="X1175" s="98"/>
      <c r="Y1175" s="98"/>
      <c r="Z1175" s="98"/>
      <c r="AA1175" s="98"/>
      <c r="AB1175" s="98"/>
      <c r="AC1175" s="98"/>
      <c r="AD1175" s="98"/>
      <c r="AE1175" s="98"/>
      <c r="AF1175" s="98"/>
      <c r="AG1175" s="98"/>
      <c r="AH1175" s="98"/>
      <c r="AI1175" s="98"/>
      <c r="AJ1175" s="98"/>
      <c r="AK1175" s="98"/>
      <c r="AL1175" s="98"/>
      <c r="AM1175" s="98"/>
      <c r="AN1175" s="98"/>
      <c r="AO1175" s="98"/>
      <c r="AP1175" s="98"/>
      <c r="AQ1175" s="98"/>
      <c r="AR1175" s="98"/>
      <c r="AS1175" s="98"/>
      <c r="AT1175" s="98"/>
      <c r="AU1175" s="98"/>
      <c r="AV1175" s="98"/>
      <c r="AW1175" s="98"/>
      <c r="AX1175" s="98"/>
      <c r="AY1175" s="98"/>
      <c r="AZ1175" s="98"/>
      <c r="BA1175" s="98"/>
      <c r="BB1175" s="98"/>
      <c r="BC1175" s="98"/>
      <c r="BD1175" s="98"/>
      <c r="BE1175" s="98"/>
      <c r="BF1175" s="98"/>
      <c r="BG1175" s="98"/>
      <c r="BH1175" s="98"/>
      <c r="BI1175" s="98"/>
      <c r="BJ1175" s="98"/>
      <c r="BK1175" s="98"/>
      <c r="BL1175" s="98"/>
      <c r="BM1175" s="98"/>
      <c r="BN1175" s="98"/>
      <c r="BO1175" s="98"/>
      <c r="BP1175" s="98"/>
      <c r="BQ1175" s="98"/>
      <c r="BR1175" s="98"/>
      <c r="BS1175" s="98"/>
      <c r="BT1175" s="98"/>
      <c r="BU1175" s="98"/>
      <c r="BV1175" s="98"/>
      <c r="BW1175" s="98"/>
      <c r="BX1175" s="98"/>
      <c r="BY1175" s="98"/>
      <c r="BZ1175" s="98"/>
      <c r="CA1175" s="98"/>
      <c r="CB1175" s="98"/>
      <c r="CC1175" s="98"/>
      <c r="CD1175" s="98"/>
      <c r="CE1175" s="98"/>
      <c r="CF1175" s="98"/>
      <c r="CG1175" s="98"/>
      <c r="CH1175" s="98"/>
      <c r="CI1175" s="98"/>
      <c r="CJ1175" s="98"/>
      <c r="CK1175" s="98"/>
      <c r="CL1175" s="98"/>
      <c r="CM1175" s="98"/>
      <c r="CN1175" s="98"/>
      <c r="CO1175" s="98"/>
      <c r="CP1175" s="98"/>
      <c r="CQ1175" s="98"/>
      <c r="CR1175" s="98"/>
      <c r="CS1175" s="98"/>
      <c r="CT1175" s="98"/>
      <c r="CU1175" s="98"/>
      <c r="CV1175" s="98"/>
      <c r="CW1175" s="98"/>
      <c r="CX1175" s="98"/>
      <c r="CY1175" s="98"/>
      <c r="CZ1175" s="98"/>
      <c r="DA1175" s="98"/>
      <c r="DB1175" s="98"/>
      <c r="DC1175" s="98"/>
      <c r="DD1175" s="98"/>
      <c r="DE1175" s="98"/>
      <c r="DF1175" s="98"/>
      <c r="DG1175" s="98"/>
      <c r="DH1175" s="98"/>
      <c r="DI1175" s="98"/>
      <c r="DJ1175" s="98"/>
      <c r="DK1175" s="98"/>
      <c r="DL1175" s="98"/>
      <c r="DM1175" s="98"/>
      <c r="DN1175" s="98"/>
      <c r="DO1175" s="98"/>
      <c r="DP1175" s="98"/>
      <c r="DQ1175" s="98"/>
      <c r="DR1175" s="98"/>
      <c r="DS1175" s="98"/>
      <c r="DT1175" s="98"/>
      <c r="DU1175" s="98"/>
      <c r="DV1175" s="98"/>
      <c r="DW1175" s="98"/>
      <c r="DX1175" s="98"/>
      <c r="DY1175" s="98"/>
      <c r="DZ1175" s="98"/>
      <c r="EA1175" s="98"/>
      <c r="EB1175" s="98"/>
      <c r="EC1175" s="98"/>
      <c r="ED1175" s="98"/>
      <c r="EE1175" s="98"/>
      <c r="EF1175" s="98"/>
      <c r="EG1175" s="98"/>
      <c r="EH1175" s="98"/>
      <c r="EI1175" s="98"/>
      <c r="EJ1175" s="98"/>
      <c r="EK1175" s="98"/>
      <c r="EL1175" s="98"/>
      <c r="EM1175" s="98"/>
      <c r="EN1175" s="98"/>
      <c r="EO1175" s="98"/>
      <c r="EP1175" s="98"/>
      <c r="EQ1175" s="98"/>
      <c r="ER1175" s="98"/>
      <c r="ES1175" s="98"/>
      <c r="ET1175" s="98"/>
      <c r="EU1175" s="98"/>
      <c r="EV1175" s="98"/>
      <c r="EW1175" s="98"/>
      <c r="EX1175" s="98"/>
      <c r="EY1175" s="98"/>
      <c r="EZ1175" s="98"/>
      <c r="FA1175" s="98"/>
      <c r="FB1175" s="98"/>
      <c r="FC1175" s="98"/>
      <c r="FD1175" s="98"/>
      <c r="FE1175" s="98"/>
      <c r="FF1175" s="98"/>
      <c r="FG1175" s="98"/>
      <c r="FH1175" s="98"/>
      <c r="FI1175" s="98"/>
      <c r="FJ1175" s="98"/>
      <c r="FK1175" s="98"/>
      <c r="FL1175" s="98"/>
      <c r="FM1175" s="98"/>
      <c r="FN1175" s="98"/>
      <c r="FO1175" s="98"/>
      <c r="FP1175" s="98"/>
      <c r="FQ1175" s="98"/>
      <c r="FR1175" s="98"/>
      <c r="FS1175" s="98"/>
      <c r="FT1175" s="98"/>
      <c r="FU1175" s="98"/>
      <c r="FV1175" s="98"/>
      <c r="FW1175" s="98"/>
      <c r="FX1175" s="98"/>
      <c r="FY1175" s="98"/>
      <c r="FZ1175" s="98"/>
      <c r="GA1175" s="98"/>
      <c r="GB1175" s="98"/>
      <c r="GC1175" s="98"/>
      <c r="GD1175" s="98"/>
      <c r="GE1175" s="98"/>
      <c r="GF1175" s="98"/>
      <c r="GG1175" s="98"/>
      <c r="GH1175" s="98"/>
      <c r="GI1175" s="98"/>
      <c r="GJ1175" s="98"/>
      <c r="GK1175" s="98"/>
      <c r="GL1175" s="98"/>
      <c r="GM1175" s="98"/>
      <c r="GN1175" s="98"/>
      <c r="GO1175" s="98"/>
      <c r="GP1175" s="98"/>
      <c r="GQ1175" s="98"/>
      <c r="GR1175" s="98"/>
      <c r="GS1175" s="98"/>
      <c r="GT1175" s="98"/>
      <c r="GU1175" s="98"/>
      <c r="GV1175" s="98"/>
      <c r="GW1175" s="98"/>
      <c r="GX1175" s="98"/>
      <c r="GY1175" s="98"/>
      <c r="GZ1175" s="98"/>
      <c r="HA1175" s="98"/>
      <c r="HB1175" s="98"/>
      <c r="HC1175" s="98"/>
      <c r="HD1175" s="98"/>
      <c r="HE1175" s="98"/>
      <c r="HF1175" s="98"/>
      <c r="HG1175" s="98"/>
      <c r="HH1175" s="98"/>
      <c r="HI1175" s="98"/>
      <c r="HJ1175" s="98"/>
      <c r="HK1175" s="98"/>
      <c r="HL1175" s="98"/>
      <c r="HM1175" s="98"/>
      <c r="HN1175" s="98"/>
      <c r="HO1175" s="98"/>
      <c r="HP1175" s="98"/>
      <c r="HQ1175" s="98"/>
      <c r="HR1175" s="98"/>
      <c r="HS1175" s="98"/>
      <c r="HT1175" s="98"/>
    </row>
    <row r="1176" spans="1:228" ht="13.5">
      <c r="A1176" s="212" t="s">
        <v>1879</v>
      </c>
      <c r="B1176" s="7" t="s">
        <v>1880</v>
      </c>
      <c r="C1176" s="15">
        <v>84</v>
      </c>
      <c r="D1176" s="27"/>
      <c r="E1176" s="28"/>
      <c r="F1176" s="98"/>
      <c r="G1176" s="98"/>
      <c r="H1176" s="98"/>
      <c r="I1176" s="98"/>
      <c r="J1176" s="98"/>
      <c r="K1176" s="98"/>
      <c r="L1176" s="98"/>
      <c r="M1176" s="98"/>
      <c r="N1176" s="98"/>
      <c r="O1176" s="98"/>
      <c r="P1176" s="98"/>
      <c r="Q1176" s="98"/>
      <c r="R1176" s="98"/>
      <c r="S1176" s="98"/>
      <c r="T1176" s="98"/>
      <c r="U1176" s="98"/>
      <c r="V1176" s="98"/>
      <c r="W1176" s="98"/>
      <c r="X1176" s="98"/>
      <c r="Y1176" s="98"/>
      <c r="Z1176" s="98"/>
      <c r="AA1176" s="98"/>
      <c r="AB1176" s="98"/>
      <c r="AC1176" s="98"/>
      <c r="AD1176" s="98"/>
      <c r="AE1176" s="98"/>
      <c r="AF1176" s="98"/>
      <c r="AG1176" s="98"/>
      <c r="AH1176" s="98"/>
      <c r="AI1176" s="98"/>
      <c r="AJ1176" s="98"/>
      <c r="AK1176" s="98"/>
      <c r="AL1176" s="98"/>
      <c r="AM1176" s="98"/>
      <c r="AN1176" s="98"/>
      <c r="AO1176" s="98"/>
      <c r="AP1176" s="98"/>
      <c r="AQ1176" s="98"/>
      <c r="AR1176" s="98"/>
      <c r="AS1176" s="98"/>
      <c r="AT1176" s="98"/>
      <c r="AU1176" s="98"/>
      <c r="AV1176" s="98"/>
      <c r="AW1176" s="98"/>
      <c r="AX1176" s="98"/>
      <c r="AY1176" s="98"/>
      <c r="AZ1176" s="98"/>
      <c r="BA1176" s="98"/>
      <c r="BB1176" s="98"/>
      <c r="BC1176" s="98"/>
      <c r="BD1176" s="98"/>
      <c r="BE1176" s="98"/>
      <c r="BF1176" s="98"/>
      <c r="BG1176" s="98"/>
      <c r="BH1176" s="98"/>
      <c r="BI1176" s="98"/>
      <c r="BJ1176" s="98"/>
      <c r="BK1176" s="98"/>
      <c r="BL1176" s="98"/>
      <c r="BM1176" s="98"/>
      <c r="BN1176" s="98"/>
      <c r="BO1176" s="98"/>
      <c r="BP1176" s="98"/>
      <c r="BQ1176" s="98"/>
      <c r="BR1176" s="98"/>
      <c r="BS1176" s="98"/>
      <c r="BT1176" s="98"/>
      <c r="BU1176" s="98"/>
      <c r="BV1176" s="98"/>
      <c r="BW1176" s="98"/>
      <c r="BX1176" s="98"/>
      <c r="BY1176" s="98"/>
      <c r="BZ1176" s="98"/>
      <c r="CA1176" s="98"/>
      <c r="CB1176" s="98"/>
      <c r="CC1176" s="98"/>
      <c r="CD1176" s="98"/>
      <c r="CE1176" s="98"/>
      <c r="CF1176" s="98"/>
      <c r="CG1176" s="98"/>
      <c r="CH1176" s="98"/>
      <c r="CI1176" s="98"/>
      <c r="CJ1176" s="98"/>
      <c r="CK1176" s="98"/>
      <c r="CL1176" s="98"/>
      <c r="CM1176" s="98"/>
      <c r="CN1176" s="98"/>
      <c r="CO1176" s="98"/>
      <c r="CP1176" s="98"/>
      <c r="CQ1176" s="98"/>
      <c r="CR1176" s="98"/>
      <c r="CS1176" s="98"/>
      <c r="CT1176" s="98"/>
      <c r="CU1176" s="98"/>
      <c r="CV1176" s="98"/>
      <c r="CW1176" s="98"/>
      <c r="CX1176" s="98"/>
      <c r="CY1176" s="98"/>
      <c r="CZ1176" s="98"/>
      <c r="DA1176" s="98"/>
      <c r="DB1176" s="98"/>
      <c r="DC1176" s="98"/>
      <c r="DD1176" s="98"/>
      <c r="DE1176" s="98"/>
      <c r="DF1176" s="98"/>
      <c r="DG1176" s="98"/>
      <c r="DH1176" s="98"/>
      <c r="DI1176" s="98"/>
      <c r="DJ1176" s="98"/>
      <c r="DK1176" s="98"/>
      <c r="DL1176" s="98"/>
      <c r="DM1176" s="98"/>
      <c r="DN1176" s="98"/>
      <c r="DO1176" s="98"/>
      <c r="DP1176" s="98"/>
      <c r="DQ1176" s="98"/>
      <c r="DR1176" s="98"/>
      <c r="DS1176" s="98"/>
      <c r="DT1176" s="98"/>
      <c r="DU1176" s="98"/>
      <c r="DV1176" s="98"/>
      <c r="DW1176" s="98"/>
      <c r="DX1176" s="98"/>
      <c r="DY1176" s="98"/>
      <c r="DZ1176" s="98"/>
      <c r="EA1176" s="98"/>
      <c r="EB1176" s="98"/>
      <c r="EC1176" s="98"/>
      <c r="ED1176" s="98"/>
      <c r="EE1176" s="98"/>
      <c r="EF1176" s="98"/>
      <c r="EG1176" s="98"/>
      <c r="EH1176" s="98"/>
      <c r="EI1176" s="98"/>
      <c r="EJ1176" s="98"/>
      <c r="EK1176" s="98"/>
      <c r="EL1176" s="98"/>
      <c r="EM1176" s="98"/>
      <c r="EN1176" s="98"/>
      <c r="EO1176" s="98"/>
      <c r="EP1176" s="98"/>
      <c r="EQ1176" s="98"/>
      <c r="ER1176" s="98"/>
      <c r="ES1176" s="98"/>
      <c r="ET1176" s="98"/>
      <c r="EU1176" s="98"/>
      <c r="EV1176" s="98"/>
      <c r="EW1176" s="98"/>
      <c r="EX1176" s="98"/>
      <c r="EY1176" s="98"/>
      <c r="EZ1176" s="98"/>
      <c r="FA1176" s="98"/>
      <c r="FB1176" s="98"/>
      <c r="FC1176" s="98"/>
      <c r="FD1176" s="98"/>
      <c r="FE1176" s="98"/>
      <c r="FF1176" s="98"/>
      <c r="FG1176" s="98"/>
      <c r="FH1176" s="98"/>
      <c r="FI1176" s="98"/>
      <c r="FJ1176" s="98"/>
      <c r="FK1176" s="98"/>
      <c r="FL1176" s="98"/>
      <c r="FM1176" s="98"/>
      <c r="FN1176" s="98"/>
      <c r="FO1176" s="98"/>
      <c r="FP1176" s="98"/>
      <c r="FQ1176" s="98"/>
      <c r="FR1176" s="98"/>
      <c r="FS1176" s="98"/>
      <c r="FT1176" s="98"/>
      <c r="FU1176" s="98"/>
      <c r="FV1176" s="98"/>
      <c r="FW1176" s="98"/>
      <c r="FX1176" s="98"/>
      <c r="FY1176" s="98"/>
      <c r="FZ1176" s="98"/>
      <c r="GA1176" s="98"/>
      <c r="GB1176" s="98"/>
      <c r="GC1176" s="98"/>
      <c r="GD1176" s="98"/>
      <c r="GE1176" s="98"/>
      <c r="GF1176" s="98"/>
      <c r="GG1176" s="98"/>
      <c r="GH1176" s="98"/>
      <c r="GI1176" s="98"/>
      <c r="GJ1176" s="98"/>
      <c r="GK1176" s="98"/>
      <c r="GL1176" s="98"/>
      <c r="GM1176" s="98"/>
      <c r="GN1176" s="98"/>
      <c r="GO1176" s="98"/>
      <c r="GP1176" s="98"/>
      <c r="GQ1176" s="98"/>
      <c r="GR1176" s="98"/>
      <c r="GS1176" s="98"/>
      <c r="GT1176" s="98"/>
      <c r="GU1176" s="98"/>
      <c r="GV1176" s="98"/>
      <c r="GW1176" s="98"/>
      <c r="GX1176" s="98"/>
      <c r="GY1176" s="98"/>
      <c r="GZ1176" s="98"/>
      <c r="HA1176" s="98"/>
      <c r="HB1176" s="98"/>
      <c r="HC1176" s="98"/>
      <c r="HD1176" s="98"/>
      <c r="HE1176" s="98"/>
      <c r="HF1176" s="98"/>
      <c r="HG1176" s="98"/>
      <c r="HH1176" s="98"/>
      <c r="HI1176" s="98"/>
      <c r="HJ1176" s="98"/>
      <c r="HK1176" s="98"/>
      <c r="HL1176" s="98"/>
      <c r="HM1176" s="98"/>
      <c r="HN1176" s="98"/>
      <c r="HO1176" s="98"/>
      <c r="HP1176" s="98"/>
      <c r="HQ1176" s="98"/>
      <c r="HR1176" s="98"/>
      <c r="HS1176" s="98"/>
      <c r="HT1176" s="98"/>
    </row>
    <row r="1177" spans="1:228" ht="13.5">
      <c r="A1177" s="212" t="s">
        <v>1881</v>
      </c>
      <c r="B1177" s="7" t="s">
        <v>1882</v>
      </c>
      <c r="C1177" s="15">
        <v>1614.8</v>
      </c>
      <c r="D1177" s="27"/>
      <c r="E1177" s="28"/>
      <c r="F1177" s="98"/>
      <c r="G1177" s="98"/>
      <c r="H1177" s="98"/>
      <c r="I1177" s="98"/>
      <c r="J1177" s="98"/>
      <c r="K1177" s="98"/>
      <c r="L1177" s="98"/>
      <c r="M1177" s="98"/>
      <c r="N1177" s="98"/>
      <c r="O1177" s="98"/>
      <c r="P1177" s="98"/>
      <c r="Q1177" s="98"/>
      <c r="R1177" s="98"/>
      <c r="S1177" s="98"/>
      <c r="T1177" s="98"/>
      <c r="U1177" s="98"/>
      <c r="V1177" s="98"/>
      <c r="W1177" s="98"/>
      <c r="X1177" s="98"/>
      <c r="Y1177" s="98"/>
      <c r="Z1177" s="98"/>
      <c r="AA1177" s="98"/>
      <c r="AB1177" s="98"/>
      <c r="AC1177" s="98"/>
      <c r="AD1177" s="98"/>
      <c r="AE1177" s="98"/>
      <c r="AF1177" s="98"/>
      <c r="AG1177" s="98"/>
      <c r="AH1177" s="98"/>
      <c r="AI1177" s="98"/>
      <c r="AJ1177" s="98"/>
      <c r="AK1177" s="98"/>
      <c r="AL1177" s="98"/>
      <c r="AM1177" s="98"/>
      <c r="AN1177" s="98"/>
      <c r="AO1177" s="98"/>
      <c r="AP1177" s="98"/>
      <c r="AQ1177" s="98"/>
      <c r="AR1177" s="98"/>
      <c r="AS1177" s="98"/>
      <c r="AT1177" s="98"/>
      <c r="AU1177" s="98"/>
      <c r="AV1177" s="98"/>
      <c r="AW1177" s="98"/>
      <c r="AX1177" s="98"/>
      <c r="AY1177" s="98"/>
      <c r="AZ1177" s="98"/>
      <c r="BA1177" s="98"/>
      <c r="BB1177" s="98"/>
      <c r="BC1177" s="98"/>
      <c r="BD1177" s="98"/>
      <c r="BE1177" s="98"/>
      <c r="BF1177" s="98"/>
      <c r="BG1177" s="98"/>
      <c r="BH1177" s="98"/>
      <c r="BI1177" s="98"/>
      <c r="BJ1177" s="98"/>
      <c r="BK1177" s="98"/>
      <c r="BL1177" s="98"/>
      <c r="BM1177" s="98"/>
      <c r="BN1177" s="98"/>
      <c r="BO1177" s="98"/>
      <c r="BP1177" s="98"/>
      <c r="BQ1177" s="98"/>
      <c r="BR1177" s="98"/>
      <c r="BS1177" s="98"/>
      <c r="BT1177" s="98"/>
      <c r="BU1177" s="98"/>
      <c r="BV1177" s="98"/>
      <c r="BW1177" s="98"/>
      <c r="BX1177" s="98"/>
      <c r="BY1177" s="98"/>
      <c r="BZ1177" s="98"/>
      <c r="CA1177" s="98"/>
      <c r="CB1177" s="98"/>
      <c r="CC1177" s="98"/>
      <c r="CD1177" s="98"/>
      <c r="CE1177" s="98"/>
      <c r="CF1177" s="98"/>
      <c r="CG1177" s="98"/>
      <c r="CH1177" s="98"/>
      <c r="CI1177" s="98"/>
      <c r="CJ1177" s="98"/>
      <c r="CK1177" s="98"/>
      <c r="CL1177" s="98"/>
      <c r="CM1177" s="98"/>
      <c r="CN1177" s="98"/>
      <c r="CO1177" s="98"/>
      <c r="CP1177" s="98"/>
      <c r="CQ1177" s="98"/>
      <c r="CR1177" s="98"/>
      <c r="CS1177" s="98"/>
      <c r="CT1177" s="98"/>
      <c r="CU1177" s="98"/>
      <c r="CV1177" s="98"/>
      <c r="CW1177" s="98"/>
      <c r="CX1177" s="98"/>
      <c r="CY1177" s="98"/>
      <c r="CZ1177" s="98"/>
      <c r="DA1177" s="98"/>
      <c r="DB1177" s="98"/>
      <c r="DC1177" s="98"/>
      <c r="DD1177" s="98"/>
      <c r="DE1177" s="98"/>
      <c r="DF1177" s="98"/>
      <c r="DG1177" s="98"/>
      <c r="DH1177" s="98"/>
      <c r="DI1177" s="98"/>
      <c r="DJ1177" s="98"/>
      <c r="DK1177" s="98"/>
      <c r="DL1177" s="98"/>
      <c r="DM1177" s="98"/>
      <c r="DN1177" s="98"/>
      <c r="DO1177" s="98"/>
      <c r="DP1177" s="98"/>
      <c r="DQ1177" s="98"/>
      <c r="DR1177" s="98"/>
      <c r="DS1177" s="98"/>
      <c r="DT1177" s="98"/>
      <c r="DU1177" s="98"/>
      <c r="DV1177" s="98"/>
      <c r="DW1177" s="98"/>
      <c r="DX1177" s="98"/>
      <c r="DY1177" s="98"/>
      <c r="DZ1177" s="98"/>
      <c r="EA1177" s="98"/>
      <c r="EB1177" s="98"/>
      <c r="EC1177" s="98"/>
      <c r="ED1177" s="98"/>
      <c r="EE1177" s="98"/>
      <c r="EF1177" s="98"/>
      <c r="EG1177" s="98"/>
      <c r="EH1177" s="98"/>
      <c r="EI1177" s="98"/>
      <c r="EJ1177" s="98"/>
      <c r="EK1177" s="98"/>
      <c r="EL1177" s="98"/>
      <c r="EM1177" s="98"/>
      <c r="EN1177" s="98"/>
      <c r="EO1177" s="98"/>
      <c r="EP1177" s="98"/>
      <c r="EQ1177" s="98"/>
      <c r="ER1177" s="98"/>
      <c r="ES1177" s="98"/>
      <c r="ET1177" s="98"/>
      <c r="EU1177" s="98"/>
      <c r="EV1177" s="98"/>
      <c r="EW1177" s="98"/>
      <c r="EX1177" s="98"/>
      <c r="EY1177" s="98"/>
      <c r="EZ1177" s="98"/>
      <c r="FA1177" s="98"/>
      <c r="FB1177" s="98"/>
      <c r="FC1177" s="98"/>
      <c r="FD1177" s="98"/>
      <c r="FE1177" s="98"/>
      <c r="FF1177" s="98"/>
      <c r="FG1177" s="98"/>
      <c r="FH1177" s="98"/>
      <c r="FI1177" s="98"/>
      <c r="FJ1177" s="98"/>
      <c r="FK1177" s="98"/>
      <c r="FL1177" s="98"/>
      <c r="FM1177" s="98"/>
      <c r="FN1177" s="98"/>
      <c r="FO1177" s="98"/>
      <c r="FP1177" s="98"/>
      <c r="FQ1177" s="98"/>
      <c r="FR1177" s="98"/>
      <c r="FS1177" s="98"/>
      <c r="FT1177" s="98"/>
      <c r="FU1177" s="98"/>
      <c r="FV1177" s="98"/>
      <c r="FW1177" s="98"/>
      <c r="FX1177" s="98"/>
      <c r="FY1177" s="98"/>
      <c r="FZ1177" s="98"/>
      <c r="GA1177" s="98"/>
      <c r="GB1177" s="98"/>
      <c r="GC1177" s="98"/>
      <c r="GD1177" s="98"/>
      <c r="GE1177" s="98"/>
      <c r="GF1177" s="98"/>
      <c r="GG1177" s="98"/>
      <c r="GH1177" s="98"/>
      <c r="GI1177" s="98"/>
      <c r="GJ1177" s="98"/>
      <c r="GK1177" s="98"/>
      <c r="GL1177" s="98"/>
      <c r="GM1177" s="98"/>
      <c r="GN1177" s="98"/>
      <c r="GO1177" s="98"/>
      <c r="GP1177" s="98"/>
      <c r="GQ1177" s="98"/>
      <c r="GR1177" s="98"/>
      <c r="GS1177" s="98"/>
      <c r="GT1177" s="98"/>
      <c r="GU1177" s="98"/>
      <c r="GV1177" s="98"/>
      <c r="GW1177" s="98"/>
      <c r="GX1177" s="98"/>
      <c r="GY1177" s="98"/>
      <c r="GZ1177" s="98"/>
      <c r="HA1177" s="98"/>
      <c r="HB1177" s="98"/>
      <c r="HC1177" s="98"/>
      <c r="HD1177" s="98"/>
      <c r="HE1177" s="98"/>
      <c r="HF1177" s="98"/>
      <c r="HG1177" s="98"/>
      <c r="HH1177" s="98"/>
      <c r="HI1177" s="98"/>
      <c r="HJ1177" s="98"/>
      <c r="HK1177" s="98"/>
      <c r="HL1177" s="98"/>
      <c r="HM1177" s="98"/>
      <c r="HN1177" s="98"/>
      <c r="HO1177" s="98"/>
      <c r="HP1177" s="98"/>
      <c r="HQ1177" s="98"/>
      <c r="HR1177" s="98"/>
      <c r="HS1177" s="98"/>
      <c r="HT1177" s="98"/>
    </row>
    <row r="1178" spans="1:228" ht="13.5">
      <c r="A1178" s="212" t="s">
        <v>1883</v>
      </c>
      <c r="B1178" s="7" t="s">
        <v>2245</v>
      </c>
      <c r="C1178" s="15">
        <v>220.9</v>
      </c>
      <c r="D1178" s="27"/>
      <c r="E1178" s="28"/>
      <c r="F1178" s="98"/>
      <c r="G1178" s="98"/>
      <c r="H1178" s="98"/>
      <c r="I1178" s="98"/>
      <c r="J1178" s="98"/>
      <c r="K1178" s="98"/>
      <c r="L1178" s="98"/>
      <c r="M1178" s="98"/>
      <c r="N1178" s="98"/>
      <c r="O1178" s="98"/>
      <c r="P1178" s="98"/>
      <c r="Q1178" s="98"/>
      <c r="R1178" s="98"/>
      <c r="S1178" s="98"/>
      <c r="T1178" s="98"/>
      <c r="U1178" s="98"/>
      <c r="V1178" s="98"/>
      <c r="W1178" s="98"/>
      <c r="X1178" s="98"/>
      <c r="Y1178" s="98"/>
      <c r="Z1178" s="98"/>
      <c r="AA1178" s="98"/>
      <c r="AB1178" s="98"/>
      <c r="AC1178" s="98"/>
      <c r="AD1178" s="98"/>
      <c r="AE1178" s="98"/>
      <c r="AF1178" s="98"/>
      <c r="AG1178" s="98"/>
      <c r="AH1178" s="98"/>
      <c r="AI1178" s="98"/>
      <c r="AJ1178" s="98"/>
      <c r="AK1178" s="98"/>
      <c r="AL1178" s="98"/>
      <c r="AM1178" s="98"/>
      <c r="AN1178" s="98"/>
      <c r="AO1178" s="98"/>
      <c r="AP1178" s="98"/>
      <c r="AQ1178" s="98"/>
      <c r="AR1178" s="98"/>
      <c r="AS1178" s="98"/>
      <c r="AT1178" s="98"/>
      <c r="AU1178" s="98"/>
      <c r="AV1178" s="98"/>
      <c r="AW1178" s="98"/>
      <c r="AX1178" s="98"/>
      <c r="AY1178" s="98"/>
      <c r="AZ1178" s="98"/>
      <c r="BA1178" s="98"/>
      <c r="BB1178" s="98"/>
      <c r="BC1178" s="98"/>
      <c r="BD1178" s="98"/>
      <c r="BE1178" s="98"/>
      <c r="BF1178" s="98"/>
      <c r="BG1178" s="98"/>
      <c r="BH1178" s="98"/>
      <c r="BI1178" s="98"/>
      <c r="BJ1178" s="98"/>
      <c r="BK1178" s="98"/>
      <c r="BL1178" s="98"/>
      <c r="BM1178" s="98"/>
      <c r="BN1178" s="98"/>
      <c r="BO1178" s="98"/>
      <c r="BP1178" s="98"/>
      <c r="BQ1178" s="98"/>
      <c r="BR1178" s="98"/>
      <c r="BS1178" s="98"/>
      <c r="BT1178" s="98"/>
      <c r="BU1178" s="98"/>
      <c r="BV1178" s="98"/>
      <c r="BW1178" s="98"/>
      <c r="BX1178" s="98"/>
      <c r="BY1178" s="98"/>
      <c r="BZ1178" s="98"/>
      <c r="CA1178" s="98"/>
      <c r="CB1178" s="98"/>
      <c r="CC1178" s="98"/>
      <c r="CD1178" s="98"/>
      <c r="CE1178" s="98"/>
      <c r="CF1178" s="98"/>
      <c r="CG1178" s="98"/>
      <c r="CH1178" s="98"/>
      <c r="CI1178" s="98"/>
      <c r="CJ1178" s="98"/>
      <c r="CK1178" s="98"/>
      <c r="CL1178" s="98"/>
      <c r="CM1178" s="98"/>
      <c r="CN1178" s="98"/>
      <c r="CO1178" s="98"/>
      <c r="CP1178" s="98"/>
      <c r="CQ1178" s="98"/>
      <c r="CR1178" s="98"/>
      <c r="CS1178" s="98"/>
      <c r="CT1178" s="98"/>
      <c r="CU1178" s="98"/>
      <c r="CV1178" s="98"/>
      <c r="CW1178" s="98"/>
      <c r="CX1178" s="98"/>
      <c r="CY1178" s="98"/>
      <c r="CZ1178" s="98"/>
      <c r="DA1178" s="98"/>
      <c r="DB1178" s="98"/>
      <c r="DC1178" s="98"/>
      <c r="DD1178" s="98"/>
      <c r="DE1178" s="98"/>
      <c r="DF1178" s="98"/>
      <c r="DG1178" s="98"/>
      <c r="DH1178" s="98"/>
      <c r="DI1178" s="98"/>
      <c r="DJ1178" s="98"/>
      <c r="DK1178" s="98"/>
      <c r="DL1178" s="98"/>
      <c r="DM1178" s="98"/>
      <c r="DN1178" s="98"/>
      <c r="DO1178" s="98"/>
      <c r="DP1178" s="98"/>
      <c r="DQ1178" s="98"/>
      <c r="DR1178" s="98"/>
      <c r="DS1178" s="98"/>
      <c r="DT1178" s="98"/>
      <c r="DU1178" s="98"/>
      <c r="DV1178" s="98"/>
      <c r="DW1178" s="98"/>
      <c r="DX1178" s="98"/>
      <c r="DY1178" s="98"/>
      <c r="DZ1178" s="98"/>
      <c r="EA1178" s="98"/>
      <c r="EB1178" s="98"/>
      <c r="EC1178" s="98"/>
      <c r="ED1178" s="98"/>
      <c r="EE1178" s="98"/>
      <c r="EF1178" s="98"/>
      <c r="EG1178" s="98"/>
      <c r="EH1178" s="98"/>
      <c r="EI1178" s="98"/>
      <c r="EJ1178" s="98"/>
      <c r="EK1178" s="98"/>
      <c r="EL1178" s="98"/>
      <c r="EM1178" s="98"/>
      <c r="EN1178" s="98"/>
      <c r="EO1178" s="98"/>
      <c r="EP1178" s="98"/>
      <c r="EQ1178" s="98"/>
      <c r="ER1178" s="98"/>
      <c r="ES1178" s="98"/>
      <c r="ET1178" s="98"/>
      <c r="EU1178" s="98"/>
      <c r="EV1178" s="98"/>
      <c r="EW1178" s="98"/>
      <c r="EX1178" s="98"/>
      <c r="EY1178" s="98"/>
      <c r="EZ1178" s="98"/>
      <c r="FA1178" s="98"/>
      <c r="FB1178" s="98"/>
      <c r="FC1178" s="98"/>
      <c r="FD1178" s="98"/>
      <c r="FE1178" s="98"/>
      <c r="FF1178" s="98"/>
      <c r="FG1178" s="98"/>
      <c r="FH1178" s="98"/>
      <c r="FI1178" s="98"/>
      <c r="FJ1178" s="98"/>
      <c r="FK1178" s="98"/>
      <c r="FL1178" s="98"/>
      <c r="FM1178" s="98"/>
      <c r="FN1178" s="98"/>
      <c r="FO1178" s="98"/>
      <c r="FP1178" s="98"/>
      <c r="FQ1178" s="98"/>
      <c r="FR1178" s="98"/>
      <c r="FS1178" s="98"/>
      <c r="FT1178" s="98"/>
      <c r="FU1178" s="98"/>
      <c r="FV1178" s="98"/>
      <c r="FW1178" s="98"/>
      <c r="FX1178" s="98"/>
      <c r="FY1178" s="98"/>
      <c r="FZ1178" s="98"/>
      <c r="GA1178" s="98"/>
      <c r="GB1178" s="98"/>
      <c r="GC1178" s="98"/>
      <c r="GD1178" s="98"/>
      <c r="GE1178" s="98"/>
      <c r="GF1178" s="98"/>
      <c r="GG1178" s="98"/>
      <c r="GH1178" s="98"/>
      <c r="GI1178" s="98"/>
      <c r="GJ1178" s="98"/>
      <c r="GK1178" s="98"/>
      <c r="GL1178" s="98"/>
      <c r="GM1178" s="98"/>
      <c r="GN1178" s="98"/>
      <c r="GO1178" s="98"/>
      <c r="GP1178" s="98"/>
      <c r="GQ1178" s="98"/>
      <c r="GR1178" s="98"/>
      <c r="GS1178" s="98"/>
      <c r="GT1178" s="98"/>
      <c r="GU1178" s="98"/>
      <c r="GV1178" s="98"/>
      <c r="GW1178" s="98"/>
      <c r="GX1178" s="98"/>
      <c r="GY1178" s="98"/>
      <c r="GZ1178" s="98"/>
      <c r="HA1178" s="98"/>
      <c r="HB1178" s="98"/>
      <c r="HC1178" s="98"/>
      <c r="HD1178" s="98"/>
      <c r="HE1178" s="98"/>
      <c r="HF1178" s="98"/>
      <c r="HG1178" s="98"/>
      <c r="HH1178" s="98"/>
      <c r="HI1178" s="98"/>
      <c r="HJ1178" s="98"/>
      <c r="HK1178" s="98"/>
      <c r="HL1178" s="98"/>
      <c r="HM1178" s="98"/>
      <c r="HN1178" s="98"/>
      <c r="HO1178" s="98"/>
      <c r="HP1178" s="98"/>
      <c r="HQ1178" s="98"/>
      <c r="HR1178" s="98"/>
      <c r="HS1178" s="98"/>
      <c r="HT1178" s="98"/>
    </row>
    <row r="1179" spans="1:228" ht="13.5">
      <c r="A1179" s="212" t="s">
        <v>1884</v>
      </c>
      <c r="B1179" s="7" t="s">
        <v>1885</v>
      </c>
      <c r="C1179" s="15">
        <v>118.6</v>
      </c>
      <c r="D1179" s="27"/>
      <c r="E1179" s="28"/>
      <c r="F1179" s="98"/>
      <c r="G1179" s="98"/>
      <c r="H1179" s="98"/>
      <c r="I1179" s="98"/>
      <c r="J1179" s="98"/>
      <c r="K1179" s="98"/>
      <c r="L1179" s="98"/>
      <c r="M1179" s="98"/>
      <c r="N1179" s="98"/>
      <c r="O1179" s="98"/>
      <c r="P1179" s="98"/>
      <c r="Q1179" s="98"/>
      <c r="R1179" s="98"/>
      <c r="S1179" s="98"/>
      <c r="T1179" s="98"/>
      <c r="U1179" s="98"/>
      <c r="V1179" s="98"/>
      <c r="W1179" s="98"/>
      <c r="X1179" s="98"/>
      <c r="Y1179" s="98"/>
      <c r="Z1179" s="98"/>
      <c r="AA1179" s="98"/>
      <c r="AB1179" s="98"/>
      <c r="AC1179" s="98"/>
      <c r="AD1179" s="98"/>
      <c r="AE1179" s="98"/>
      <c r="AF1179" s="98"/>
      <c r="AG1179" s="98"/>
      <c r="AH1179" s="98"/>
      <c r="AI1179" s="98"/>
      <c r="AJ1179" s="98"/>
      <c r="AK1179" s="98"/>
      <c r="AL1179" s="98"/>
      <c r="AM1179" s="98"/>
      <c r="AN1179" s="98"/>
      <c r="AO1179" s="98"/>
      <c r="AP1179" s="98"/>
      <c r="AQ1179" s="98"/>
      <c r="AR1179" s="98"/>
      <c r="AS1179" s="98"/>
      <c r="AT1179" s="98"/>
      <c r="AU1179" s="98"/>
      <c r="AV1179" s="98"/>
      <c r="AW1179" s="98"/>
      <c r="AX1179" s="98"/>
      <c r="AY1179" s="98"/>
      <c r="AZ1179" s="98"/>
      <c r="BA1179" s="98"/>
      <c r="BB1179" s="98"/>
      <c r="BC1179" s="98"/>
      <c r="BD1179" s="98"/>
      <c r="BE1179" s="98"/>
      <c r="BF1179" s="98"/>
      <c r="BG1179" s="98"/>
      <c r="BH1179" s="98"/>
      <c r="BI1179" s="98"/>
      <c r="BJ1179" s="98"/>
      <c r="BK1179" s="98"/>
      <c r="BL1179" s="98"/>
      <c r="BM1179" s="98"/>
      <c r="BN1179" s="98"/>
      <c r="BO1179" s="98"/>
      <c r="BP1179" s="98"/>
      <c r="BQ1179" s="98"/>
      <c r="BR1179" s="98"/>
      <c r="BS1179" s="98"/>
      <c r="BT1179" s="98"/>
      <c r="BU1179" s="98"/>
      <c r="BV1179" s="98"/>
      <c r="BW1179" s="98"/>
      <c r="BX1179" s="98"/>
      <c r="BY1179" s="98"/>
      <c r="BZ1179" s="98"/>
      <c r="CA1179" s="98"/>
      <c r="CB1179" s="98"/>
      <c r="CC1179" s="98"/>
      <c r="CD1179" s="98"/>
      <c r="CE1179" s="98"/>
      <c r="CF1179" s="98"/>
      <c r="CG1179" s="98"/>
      <c r="CH1179" s="98"/>
      <c r="CI1179" s="98"/>
      <c r="CJ1179" s="98"/>
      <c r="CK1179" s="98"/>
      <c r="CL1179" s="98"/>
      <c r="CM1179" s="98"/>
      <c r="CN1179" s="98"/>
      <c r="CO1179" s="98"/>
      <c r="CP1179" s="98"/>
      <c r="CQ1179" s="98"/>
      <c r="CR1179" s="98"/>
      <c r="CS1179" s="98"/>
      <c r="CT1179" s="98"/>
      <c r="CU1179" s="98"/>
      <c r="CV1179" s="98"/>
      <c r="CW1179" s="98"/>
      <c r="CX1179" s="98"/>
      <c r="CY1179" s="98"/>
      <c r="CZ1179" s="98"/>
      <c r="DA1179" s="98"/>
      <c r="DB1179" s="98"/>
      <c r="DC1179" s="98"/>
      <c r="DD1179" s="98"/>
      <c r="DE1179" s="98"/>
      <c r="DF1179" s="98"/>
      <c r="DG1179" s="98"/>
      <c r="DH1179" s="98"/>
      <c r="DI1179" s="98"/>
      <c r="DJ1179" s="98"/>
      <c r="DK1179" s="98"/>
      <c r="DL1179" s="98"/>
      <c r="DM1179" s="98"/>
      <c r="DN1179" s="98"/>
      <c r="DO1179" s="98"/>
      <c r="DP1179" s="98"/>
      <c r="DQ1179" s="98"/>
      <c r="DR1179" s="98"/>
      <c r="DS1179" s="98"/>
      <c r="DT1179" s="98"/>
      <c r="DU1179" s="98"/>
      <c r="DV1179" s="98"/>
      <c r="DW1179" s="98"/>
      <c r="DX1179" s="98"/>
      <c r="DY1179" s="98"/>
      <c r="DZ1179" s="98"/>
      <c r="EA1179" s="98"/>
      <c r="EB1179" s="98"/>
      <c r="EC1179" s="98"/>
      <c r="ED1179" s="98"/>
      <c r="EE1179" s="98"/>
      <c r="EF1179" s="98"/>
      <c r="EG1179" s="98"/>
      <c r="EH1179" s="98"/>
      <c r="EI1179" s="98"/>
      <c r="EJ1179" s="98"/>
      <c r="EK1179" s="98"/>
      <c r="EL1179" s="98"/>
      <c r="EM1179" s="98"/>
      <c r="EN1179" s="98"/>
      <c r="EO1179" s="98"/>
      <c r="EP1179" s="98"/>
      <c r="EQ1179" s="98"/>
      <c r="ER1179" s="98"/>
      <c r="ES1179" s="98"/>
      <c r="ET1179" s="98"/>
      <c r="EU1179" s="98"/>
      <c r="EV1179" s="98"/>
      <c r="EW1179" s="98"/>
      <c r="EX1179" s="98"/>
      <c r="EY1179" s="98"/>
      <c r="EZ1179" s="98"/>
      <c r="FA1179" s="98"/>
      <c r="FB1179" s="98"/>
      <c r="FC1179" s="98"/>
      <c r="FD1179" s="98"/>
      <c r="FE1179" s="98"/>
      <c r="FF1179" s="98"/>
      <c r="FG1179" s="98"/>
      <c r="FH1179" s="98"/>
      <c r="FI1179" s="98"/>
      <c r="FJ1179" s="98"/>
      <c r="FK1179" s="98"/>
      <c r="FL1179" s="98"/>
      <c r="FM1179" s="98"/>
      <c r="FN1179" s="98"/>
      <c r="FO1179" s="98"/>
      <c r="FP1179" s="98"/>
      <c r="FQ1179" s="98"/>
      <c r="FR1179" s="98"/>
      <c r="FS1179" s="98"/>
      <c r="FT1179" s="98"/>
      <c r="FU1179" s="98"/>
      <c r="FV1179" s="98"/>
      <c r="FW1179" s="98"/>
      <c r="FX1179" s="98"/>
      <c r="FY1179" s="98"/>
      <c r="FZ1179" s="98"/>
      <c r="GA1179" s="98"/>
      <c r="GB1179" s="98"/>
      <c r="GC1179" s="98"/>
      <c r="GD1179" s="98"/>
      <c r="GE1179" s="98"/>
      <c r="GF1179" s="98"/>
      <c r="GG1179" s="98"/>
      <c r="GH1179" s="98"/>
      <c r="GI1179" s="98"/>
      <c r="GJ1179" s="98"/>
      <c r="GK1179" s="98"/>
      <c r="GL1179" s="98"/>
      <c r="GM1179" s="98"/>
      <c r="GN1179" s="98"/>
      <c r="GO1179" s="98"/>
      <c r="GP1179" s="98"/>
      <c r="GQ1179" s="98"/>
      <c r="GR1179" s="98"/>
      <c r="GS1179" s="98"/>
      <c r="GT1179" s="98"/>
      <c r="GU1179" s="98"/>
      <c r="GV1179" s="98"/>
      <c r="GW1179" s="98"/>
      <c r="GX1179" s="98"/>
      <c r="GY1179" s="98"/>
      <c r="GZ1179" s="98"/>
      <c r="HA1179" s="98"/>
      <c r="HB1179" s="98"/>
      <c r="HC1179" s="98"/>
      <c r="HD1179" s="98"/>
      <c r="HE1179" s="98"/>
      <c r="HF1179" s="98"/>
      <c r="HG1179" s="98"/>
      <c r="HH1179" s="98"/>
      <c r="HI1179" s="98"/>
      <c r="HJ1179" s="98"/>
      <c r="HK1179" s="98"/>
      <c r="HL1179" s="98"/>
      <c r="HM1179" s="98"/>
      <c r="HN1179" s="98"/>
      <c r="HO1179" s="98"/>
      <c r="HP1179" s="98"/>
      <c r="HQ1179" s="98"/>
      <c r="HR1179" s="98"/>
      <c r="HS1179" s="98"/>
      <c r="HT1179" s="98"/>
    </row>
    <row r="1180" spans="1:228" ht="13.5">
      <c r="A1180" s="212" t="s">
        <v>1886</v>
      </c>
      <c r="B1180" s="7" t="s">
        <v>1887</v>
      </c>
      <c r="C1180" s="15">
        <v>115.3</v>
      </c>
      <c r="D1180" s="27"/>
      <c r="E1180" s="28"/>
      <c r="F1180" s="98"/>
      <c r="G1180" s="98"/>
      <c r="H1180" s="98"/>
      <c r="I1180" s="98"/>
      <c r="J1180" s="98"/>
      <c r="K1180" s="98"/>
      <c r="L1180" s="98"/>
      <c r="M1180" s="98"/>
      <c r="N1180" s="98"/>
      <c r="O1180" s="98"/>
      <c r="P1180" s="98"/>
      <c r="Q1180" s="98"/>
      <c r="R1180" s="98"/>
      <c r="S1180" s="98"/>
      <c r="T1180" s="98"/>
      <c r="U1180" s="98"/>
      <c r="V1180" s="98"/>
      <c r="W1180" s="98"/>
      <c r="X1180" s="98"/>
      <c r="Y1180" s="98"/>
      <c r="Z1180" s="98"/>
      <c r="AA1180" s="98"/>
      <c r="AB1180" s="98"/>
      <c r="AC1180" s="98"/>
      <c r="AD1180" s="98"/>
      <c r="AE1180" s="98"/>
      <c r="AF1180" s="98"/>
      <c r="AG1180" s="98"/>
      <c r="AH1180" s="98"/>
      <c r="AI1180" s="98"/>
      <c r="AJ1180" s="98"/>
      <c r="AK1180" s="98"/>
      <c r="AL1180" s="98"/>
      <c r="AM1180" s="98"/>
      <c r="AN1180" s="98"/>
      <c r="AO1180" s="98"/>
      <c r="AP1180" s="98"/>
      <c r="AQ1180" s="98"/>
      <c r="AR1180" s="98"/>
      <c r="AS1180" s="98"/>
      <c r="AT1180" s="98"/>
      <c r="AU1180" s="98"/>
      <c r="AV1180" s="98"/>
      <c r="AW1180" s="98"/>
      <c r="AX1180" s="98"/>
      <c r="AY1180" s="98"/>
      <c r="AZ1180" s="98"/>
      <c r="BA1180" s="98"/>
      <c r="BB1180" s="98"/>
      <c r="BC1180" s="98"/>
      <c r="BD1180" s="98"/>
      <c r="BE1180" s="98"/>
      <c r="BF1180" s="98"/>
      <c r="BG1180" s="98"/>
      <c r="BH1180" s="98"/>
      <c r="BI1180" s="98"/>
      <c r="BJ1180" s="98"/>
      <c r="BK1180" s="98"/>
      <c r="BL1180" s="98"/>
      <c r="BM1180" s="98"/>
      <c r="BN1180" s="98"/>
      <c r="BO1180" s="98"/>
      <c r="BP1180" s="98"/>
      <c r="BQ1180" s="98"/>
      <c r="BR1180" s="98"/>
      <c r="BS1180" s="98"/>
      <c r="BT1180" s="98"/>
      <c r="BU1180" s="98"/>
      <c r="BV1180" s="98"/>
      <c r="BW1180" s="98"/>
      <c r="BX1180" s="98"/>
      <c r="BY1180" s="98"/>
      <c r="BZ1180" s="98"/>
      <c r="CA1180" s="98"/>
      <c r="CB1180" s="98"/>
      <c r="CC1180" s="98"/>
      <c r="CD1180" s="98"/>
      <c r="CE1180" s="98"/>
      <c r="CF1180" s="98"/>
      <c r="CG1180" s="98"/>
      <c r="CH1180" s="98"/>
      <c r="CI1180" s="98"/>
      <c r="CJ1180" s="98"/>
      <c r="CK1180" s="98"/>
      <c r="CL1180" s="98"/>
      <c r="CM1180" s="98"/>
      <c r="CN1180" s="98"/>
      <c r="CO1180" s="98"/>
      <c r="CP1180" s="98"/>
      <c r="CQ1180" s="98"/>
      <c r="CR1180" s="98"/>
      <c r="CS1180" s="98"/>
      <c r="CT1180" s="98"/>
      <c r="CU1180" s="98"/>
      <c r="CV1180" s="98"/>
      <c r="CW1180" s="98"/>
      <c r="CX1180" s="98"/>
      <c r="CY1180" s="98"/>
      <c r="CZ1180" s="98"/>
      <c r="DA1180" s="98"/>
      <c r="DB1180" s="98"/>
      <c r="DC1180" s="98"/>
      <c r="DD1180" s="98"/>
      <c r="DE1180" s="98"/>
      <c r="DF1180" s="98"/>
      <c r="DG1180" s="98"/>
      <c r="DH1180" s="98"/>
      <c r="DI1180" s="98"/>
      <c r="DJ1180" s="98"/>
      <c r="DK1180" s="98"/>
      <c r="DL1180" s="98"/>
      <c r="DM1180" s="98"/>
      <c r="DN1180" s="98"/>
      <c r="DO1180" s="98"/>
      <c r="DP1180" s="98"/>
      <c r="DQ1180" s="98"/>
      <c r="DR1180" s="98"/>
      <c r="DS1180" s="98"/>
      <c r="DT1180" s="98"/>
      <c r="DU1180" s="98"/>
      <c r="DV1180" s="98"/>
      <c r="DW1180" s="98"/>
      <c r="DX1180" s="98"/>
      <c r="DY1180" s="98"/>
      <c r="DZ1180" s="98"/>
      <c r="EA1180" s="98"/>
      <c r="EB1180" s="98"/>
      <c r="EC1180" s="98"/>
      <c r="ED1180" s="98"/>
      <c r="EE1180" s="98"/>
      <c r="EF1180" s="98"/>
      <c r="EG1180" s="98"/>
      <c r="EH1180" s="98"/>
      <c r="EI1180" s="98"/>
      <c r="EJ1180" s="98"/>
      <c r="EK1180" s="98"/>
      <c r="EL1180" s="98"/>
      <c r="EM1180" s="98"/>
      <c r="EN1180" s="98"/>
      <c r="EO1180" s="98"/>
      <c r="EP1180" s="98"/>
      <c r="EQ1180" s="98"/>
      <c r="ER1180" s="98"/>
      <c r="ES1180" s="98"/>
      <c r="ET1180" s="98"/>
      <c r="EU1180" s="98"/>
      <c r="EV1180" s="98"/>
      <c r="EW1180" s="98"/>
      <c r="EX1180" s="98"/>
      <c r="EY1180" s="98"/>
      <c r="EZ1180" s="98"/>
      <c r="FA1180" s="98"/>
      <c r="FB1180" s="98"/>
      <c r="FC1180" s="98"/>
      <c r="FD1180" s="98"/>
      <c r="FE1180" s="98"/>
      <c r="FF1180" s="98"/>
      <c r="FG1180" s="98"/>
      <c r="FH1180" s="98"/>
      <c r="FI1180" s="98"/>
      <c r="FJ1180" s="98"/>
      <c r="FK1180" s="98"/>
      <c r="FL1180" s="98"/>
      <c r="FM1180" s="98"/>
      <c r="FN1180" s="98"/>
      <c r="FO1180" s="98"/>
      <c r="FP1180" s="98"/>
      <c r="FQ1180" s="98"/>
      <c r="FR1180" s="98"/>
      <c r="FS1180" s="98"/>
      <c r="FT1180" s="98"/>
      <c r="FU1180" s="98"/>
      <c r="FV1180" s="98"/>
      <c r="FW1180" s="98"/>
      <c r="FX1180" s="98"/>
      <c r="FY1180" s="98"/>
      <c r="FZ1180" s="98"/>
      <c r="GA1180" s="98"/>
      <c r="GB1180" s="98"/>
      <c r="GC1180" s="98"/>
      <c r="GD1180" s="98"/>
      <c r="GE1180" s="98"/>
      <c r="GF1180" s="98"/>
      <c r="GG1180" s="98"/>
      <c r="GH1180" s="98"/>
      <c r="GI1180" s="98"/>
      <c r="GJ1180" s="98"/>
      <c r="GK1180" s="98"/>
      <c r="GL1180" s="98"/>
      <c r="GM1180" s="98"/>
      <c r="GN1180" s="98"/>
      <c r="GO1180" s="98"/>
      <c r="GP1180" s="98"/>
      <c r="GQ1180" s="98"/>
      <c r="GR1180" s="98"/>
      <c r="GS1180" s="98"/>
      <c r="GT1180" s="98"/>
      <c r="GU1180" s="98"/>
      <c r="GV1180" s="98"/>
      <c r="GW1180" s="98"/>
      <c r="GX1180" s="98"/>
      <c r="GY1180" s="98"/>
      <c r="GZ1180" s="98"/>
      <c r="HA1180" s="98"/>
      <c r="HB1180" s="98"/>
      <c r="HC1180" s="98"/>
      <c r="HD1180" s="98"/>
      <c r="HE1180" s="98"/>
      <c r="HF1180" s="98"/>
      <c r="HG1180" s="98"/>
      <c r="HH1180" s="98"/>
      <c r="HI1180" s="98"/>
      <c r="HJ1180" s="98"/>
      <c r="HK1180" s="98"/>
      <c r="HL1180" s="98"/>
      <c r="HM1180" s="98"/>
      <c r="HN1180" s="98"/>
      <c r="HO1180" s="98"/>
      <c r="HP1180" s="98"/>
      <c r="HQ1180" s="98"/>
      <c r="HR1180" s="98"/>
      <c r="HS1180" s="98"/>
      <c r="HT1180" s="98"/>
    </row>
    <row r="1181" spans="1:228" ht="13.5">
      <c r="A1181" s="214" t="s">
        <v>1888</v>
      </c>
      <c r="B1181" s="7" t="s">
        <v>1889</v>
      </c>
      <c r="C1181" s="58">
        <v>200</v>
      </c>
      <c r="D1181" s="27"/>
      <c r="E1181" s="28"/>
      <c r="F1181" s="98"/>
      <c r="G1181" s="98"/>
      <c r="H1181" s="98"/>
      <c r="I1181" s="98"/>
      <c r="J1181" s="98"/>
      <c r="K1181" s="98"/>
      <c r="L1181" s="98"/>
      <c r="M1181" s="98"/>
      <c r="N1181" s="98"/>
      <c r="O1181" s="98"/>
      <c r="P1181" s="98"/>
      <c r="Q1181" s="98"/>
      <c r="R1181" s="98"/>
      <c r="S1181" s="98"/>
      <c r="T1181" s="98"/>
      <c r="U1181" s="98"/>
      <c r="V1181" s="98"/>
      <c r="W1181" s="98"/>
      <c r="X1181" s="98"/>
      <c r="Y1181" s="98"/>
      <c r="Z1181" s="98"/>
      <c r="AA1181" s="98"/>
      <c r="AB1181" s="98"/>
      <c r="AC1181" s="98"/>
      <c r="AD1181" s="98"/>
      <c r="AE1181" s="98"/>
      <c r="AF1181" s="98"/>
      <c r="AG1181" s="98"/>
      <c r="AH1181" s="98"/>
      <c r="AI1181" s="98"/>
      <c r="AJ1181" s="98"/>
      <c r="AK1181" s="98"/>
      <c r="AL1181" s="98"/>
      <c r="AM1181" s="98"/>
      <c r="AN1181" s="98"/>
      <c r="AO1181" s="98"/>
      <c r="AP1181" s="98"/>
      <c r="AQ1181" s="98"/>
      <c r="AR1181" s="98"/>
      <c r="AS1181" s="98"/>
      <c r="AT1181" s="98"/>
      <c r="AU1181" s="98"/>
      <c r="AV1181" s="98"/>
      <c r="AW1181" s="98"/>
      <c r="AX1181" s="98"/>
      <c r="AY1181" s="98"/>
      <c r="AZ1181" s="98"/>
      <c r="BA1181" s="98"/>
      <c r="BB1181" s="98"/>
      <c r="BC1181" s="98"/>
      <c r="BD1181" s="98"/>
      <c r="BE1181" s="98"/>
      <c r="BF1181" s="98"/>
      <c r="BG1181" s="98"/>
      <c r="BH1181" s="98"/>
      <c r="BI1181" s="98"/>
      <c r="BJ1181" s="98"/>
      <c r="BK1181" s="98"/>
      <c r="BL1181" s="98"/>
      <c r="BM1181" s="98"/>
      <c r="BN1181" s="98"/>
      <c r="BO1181" s="98"/>
      <c r="BP1181" s="98"/>
      <c r="BQ1181" s="98"/>
      <c r="BR1181" s="98"/>
      <c r="BS1181" s="98"/>
      <c r="BT1181" s="98"/>
      <c r="BU1181" s="98"/>
      <c r="BV1181" s="98"/>
      <c r="BW1181" s="98"/>
      <c r="BX1181" s="98"/>
      <c r="BY1181" s="98"/>
      <c r="BZ1181" s="98"/>
      <c r="CA1181" s="98"/>
      <c r="CB1181" s="98"/>
      <c r="CC1181" s="98"/>
      <c r="CD1181" s="98"/>
      <c r="CE1181" s="98"/>
      <c r="CF1181" s="98"/>
      <c r="CG1181" s="98"/>
      <c r="CH1181" s="98"/>
      <c r="CI1181" s="98"/>
      <c r="CJ1181" s="98"/>
      <c r="CK1181" s="98"/>
      <c r="CL1181" s="98"/>
      <c r="CM1181" s="98"/>
      <c r="CN1181" s="98"/>
      <c r="CO1181" s="98"/>
      <c r="CP1181" s="98"/>
      <c r="CQ1181" s="98"/>
      <c r="CR1181" s="98"/>
      <c r="CS1181" s="98"/>
      <c r="CT1181" s="98"/>
      <c r="CU1181" s="98"/>
      <c r="CV1181" s="98"/>
      <c r="CW1181" s="98"/>
      <c r="CX1181" s="98"/>
      <c r="CY1181" s="98"/>
      <c r="CZ1181" s="98"/>
      <c r="DA1181" s="98"/>
      <c r="DB1181" s="98"/>
      <c r="DC1181" s="98"/>
      <c r="DD1181" s="98"/>
      <c r="DE1181" s="98"/>
      <c r="DF1181" s="98"/>
      <c r="DG1181" s="98"/>
      <c r="DH1181" s="98"/>
      <c r="DI1181" s="98"/>
      <c r="DJ1181" s="98"/>
      <c r="DK1181" s="98"/>
      <c r="DL1181" s="98"/>
      <c r="DM1181" s="98"/>
      <c r="DN1181" s="98"/>
      <c r="DO1181" s="98"/>
      <c r="DP1181" s="98"/>
      <c r="DQ1181" s="98"/>
      <c r="DR1181" s="98"/>
      <c r="DS1181" s="98"/>
      <c r="DT1181" s="98"/>
      <c r="DU1181" s="98"/>
      <c r="DV1181" s="98"/>
      <c r="DW1181" s="98"/>
      <c r="DX1181" s="98"/>
      <c r="DY1181" s="98"/>
      <c r="DZ1181" s="98"/>
      <c r="EA1181" s="98"/>
      <c r="EB1181" s="98"/>
      <c r="EC1181" s="98"/>
      <c r="ED1181" s="98"/>
      <c r="EE1181" s="98"/>
      <c r="EF1181" s="98"/>
      <c r="EG1181" s="98"/>
      <c r="EH1181" s="98"/>
      <c r="EI1181" s="98"/>
      <c r="EJ1181" s="98"/>
      <c r="EK1181" s="98"/>
      <c r="EL1181" s="98"/>
      <c r="EM1181" s="98"/>
      <c r="EN1181" s="98"/>
      <c r="EO1181" s="98"/>
      <c r="EP1181" s="98"/>
      <c r="EQ1181" s="98"/>
      <c r="ER1181" s="98"/>
      <c r="ES1181" s="98"/>
      <c r="ET1181" s="98"/>
      <c r="EU1181" s="98"/>
      <c r="EV1181" s="98"/>
      <c r="EW1181" s="98"/>
      <c r="EX1181" s="98"/>
      <c r="EY1181" s="98"/>
      <c r="EZ1181" s="98"/>
      <c r="FA1181" s="98"/>
      <c r="FB1181" s="98"/>
      <c r="FC1181" s="98"/>
      <c r="FD1181" s="98"/>
      <c r="FE1181" s="98"/>
      <c r="FF1181" s="98"/>
      <c r="FG1181" s="98"/>
      <c r="FH1181" s="98"/>
      <c r="FI1181" s="98"/>
      <c r="FJ1181" s="98"/>
      <c r="FK1181" s="98"/>
      <c r="FL1181" s="98"/>
      <c r="FM1181" s="98"/>
      <c r="FN1181" s="98"/>
      <c r="FO1181" s="98"/>
      <c r="FP1181" s="98"/>
      <c r="FQ1181" s="98"/>
      <c r="FR1181" s="98"/>
      <c r="FS1181" s="98"/>
      <c r="FT1181" s="98"/>
      <c r="FU1181" s="98"/>
      <c r="FV1181" s="98"/>
      <c r="FW1181" s="98"/>
      <c r="FX1181" s="98"/>
      <c r="FY1181" s="98"/>
      <c r="FZ1181" s="98"/>
      <c r="GA1181" s="98"/>
      <c r="GB1181" s="98"/>
      <c r="GC1181" s="98"/>
      <c r="GD1181" s="98"/>
      <c r="GE1181" s="98"/>
      <c r="GF1181" s="98"/>
      <c r="GG1181" s="98"/>
      <c r="GH1181" s="98"/>
      <c r="GI1181" s="98"/>
      <c r="GJ1181" s="98"/>
      <c r="GK1181" s="98"/>
      <c r="GL1181" s="98"/>
      <c r="GM1181" s="98"/>
      <c r="GN1181" s="98"/>
      <c r="GO1181" s="98"/>
      <c r="GP1181" s="98"/>
      <c r="GQ1181" s="98"/>
      <c r="GR1181" s="98"/>
      <c r="GS1181" s="98"/>
      <c r="GT1181" s="98"/>
      <c r="GU1181" s="98"/>
      <c r="GV1181" s="98"/>
      <c r="GW1181" s="98"/>
      <c r="GX1181" s="98"/>
      <c r="GY1181" s="98"/>
      <c r="GZ1181" s="98"/>
      <c r="HA1181" s="98"/>
      <c r="HB1181" s="98"/>
      <c r="HC1181" s="98"/>
      <c r="HD1181" s="98"/>
      <c r="HE1181" s="98"/>
      <c r="HF1181" s="98"/>
      <c r="HG1181" s="98"/>
      <c r="HH1181" s="98"/>
      <c r="HI1181" s="98"/>
      <c r="HJ1181" s="98"/>
      <c r="HK1181" s="98"/>
      <c r="HL1181" s="98"/>
      <c r="HM1181" s="98"/>
      <c r="HN1181" s="98"/>
      <c r="HO1181" s="98"/>
      <c r="HP1181" s="98"/>
      <c r="HQ1181" s="98"/>
      <c r="HR1181" s="98"/>
      <c r="HS1181" s="98"/>
      <c r="HT1181" s="98"/>
    </row>
    <row r="1182" spans="1:228" ht="13.5">
      <c r="A1182" s="214" t="s">
        <v>1890</v>
      </c>
      <c r="B1182" s="7" t="s">
        <v>1891</v>
      </c>
      <c r="C1182" s="58">
        <v>200</v>
      </c>
      <c r="D1182" s="27"/>
      <c r="E1182" s="28"/>
      <c r="F1182" s="98"/>
      <c r="G1182" s="98"/>
      <c r="H1182" s="98"/>
      <c r="I1182" s="98"/>
      <c r="J1182" s="98"/>
      <c r="K1182" s="98"/>
      <c r="L1182" s="98"/>
      <c r="M1182" s="98"/>
      <c r="N1182" s="98"/>
      <c r="O1182" s="98"/>
      <c r="P1182" s="98"/>
      <c r="Q1182" s="98"/>
      <c r="R1182" s="98"/>
      <c r="S1182" s="98"/>
      <c r="T1182" s="98"/>
      <c r="U1182" s="98"/>
      <c r="V1182" s="98"/>
      <c r="W1182" s="98"/>
      <c r="X1182" s="98"/>
      <c r="Y1182" s="98"/>
      <c r="Z1182" s="98"/>
      <c r="AA1182" s="98"/>
      <c r="AB1182" s="98"/>
      <c r="AC1182" s="98"/>
      <c r="AD1182" s="98"/>
      <c r="AE1182" s="98"/>
      <c r="AF1182" s="98"/>
      <c r="AG1182" s="98"/>
      <c r="AH1182" s="98"/>
      <c r="AI1182" s="98"/>
      <c r="AJ1182" s="98"/>
      <c r="AK1182" s="98"/>
      <c r="AL1182" s="98"/>
      <c r="AM1182" s="98"/>
      <c r="AN1182" s="98"/>
      <c r="AO1182" s="98"/>
      <c r="AP1182" s="98"/>
      <c r="AQ1182" s="98"/>
      <c r="AR1182" s="98"/>
      <c r="AS1182" s="98"/>
      <c r="AT1182" s="98"/>
      <c r="AU1182" s="98"/>
      <c r="AV1182" s="98"/>
      <c r="AW1182" s="98"/>
      <c r="AX1182" s="98"/>
      <c r="AY1182" s="98"/>
      <c r="AZ1182" s="98"/>
      <c r="BA1182" s="98"/>
      <c r="BB1182" s="98"/>
      <c r="BC1182" s="98"/>
      <c r="BD1182" s="98"/>
      <c r="BE1182" s="98"/>
      <c r="BF1182" s="98"/>
      <c r="BG1182" s="98"/>
      <c r="BH1182" s="98"/>
      <c r="BI1182" s="98"/>
      <c r="BJ1182" s="98"/>
      <c r="BK1182" s="98"/>
      <c r="BL1182" s="98"/>
      <c r="BM1182" s="98"/>
      <c r="BN1182" s="98"/>
      <c r="BO1182" s="98"/>
      <c r="BP1182" s="98"/>
      <c r="BQ1182" s="98"/>
      <c r="BR1182" s="98"/>
      <c r="BS1182" s="98"/>
      <c r="BT1182" s="98"/>
      <c r="BU1182" s="98"/>
      <c r="BV1182" s="98"/>
      <c r="BW1182" s="98"/>
      <c r="BX1182" s="98"/>
      <c r="BY1182" s="98"/>
      <c r="BZ1182" s="98"/>
      <c r="CA1182" s="98"/>
      <c r="CB1182" s="98"/>
      <c r="CC1182" s="98"/>
      <c r="CD1182" s="98"/>
      <c r="CE1182" s="98"/>
      <c r="CF1182" s="98"/>
      <c r="CG1182" s="98"/>
      <c r="CH1182" s="98"/>
      <c r="CI1182" s="98"/>
      <c r="CJ1182" s="98"/>
      <c r="CK1182" s="98"/>
      <c r="CL1182" s="98"/>
      <c r="CM1182" s="98"/>
      <c r="CN1182" s="98"/>
      <c r="CO1182" s="98"/>
      <c r="CP1182" s="98"/>
      <c r="CQ1182" s="98"/>
      <c r="CR1182" s="98"/>
      <c r="CS1182" s="98"/>
      <c r="CT1182" s="98"/>
      <c r="CU1182" s="98"/>
      <c r="CV1182" s="98"/>
      <c r="CW1182" s="98"/>
      <c r="CX1182" s="98"/>
      <c r="CY1182" s="98"/>
      <c r="CZ1182" s="98"/>
      <c r="DA1182" s="98"/>
      <c r="DB1182" s="98"/>
      <c r="DC1182" s="98"/>
      <c r="DD1182" s="98"/>
      <c r="DE1182" s="98"/>
      <c r="DF1182" s="98"/>
      <c r="DG1182" s="98"/>
      <c r="DH1182" s="98"/>
      <c r="DI1182" s="98"/>
      <c r="DJ1182" s="98"/>
      <c r="DK1182" s="98"/>
      <c r="DL1182" s="98"/>
      <c r="DM1182" s="98"/>
      <c r="DN1182" s="98"/>
      <c r="DO1182" s="98"/>
      <c r="DP1182" s="98"/>
      <c r="DQ1182" s="98"/>
      <c r="DR1182" s="98"/>
      <c r="DS1182" s="98"/>
      <c r="DT1182" s="98"/>
      <c r="DU1182" s="98"/>
      <c r="DV1182" s="98"/>
      <c r="DW1182" s="98"/>
      <c r="DX1182" s="98"/>
      <c r="DY1182" s="98"/>
      <c r="DZ1182" s="98"/>
      <c r="EA1182" s="98"/>
      <c r="EB1182" s="98"/>
      <c r="EC1182" s="98"/>
      <c r="ED1182" s="98"/>
      <c r="EE1182" s="98"/>
      <c r="EF1182" s="98"/>
      <c r="EG1182" s="98"/>
      <c r="EH1182" s="98"/>
      <c r="EI1182" s="98"/>
      <c r="EJ1182" s="98"/>
      <c r="EK1182" s="98"/>
      <c r="EL1182" s="98"/>
      <c r="EM1182" s="98"/>
      <c r="EN1182" s="98"/>
      <c r="EO1182" s="98"/>
      <c r="EP1182" s="98"/>
      <c r="EQ1182" s="98"/>
      <c r="ER1182" s="98"/>
      <c r="ES1182" s="98"/>
      <c r="ET1182" s="98"/>
      <c r="EU1182" s="98"/>
      <c r="EV1182" s="98"/>
      <c r="EW1182" s="98"/>
      <c r="EX1182" s="98"/>
      <c r="EY1182" s="98"/>
      <c r="EZ1182" s="98"/>
      <c r="FA1182" s="98"/>
      <c r="FB1182" s="98"/>
      <c r="FC1182" s="98"/>
      <c r="FD1182" s="98"/>
      <c r="FE1182" s="98"/>
      <c r="FF1182" s="98"/>
      <c r="FG1182" s="98"/>
      <c r="FH1182" s="98"/>
      <c r="FI1182" s="98"/>
      <c r="FJ1182" s="98"/>
      <c r="FK1182" s="98"/>
      <c r="FL1182" s="98"/>
      <c r="FM1182" s="98"/>
      <c r="FN1182" s="98"/>
      <c r="FO1182" s="98"/>
      <c r="FP1182" s="98"/>
      <c r="FQ1182" s="98"/>
      <c r="FR1182" s="98"/>
      <c r="FS1182" s="98"/>
      <c r="FT1182" s="98"/>
      <c r="FU1182" s="98"/>
      <c r="FV1182" s="98"/>
      <c r="FW1182" s="98"/>
      <c r="FX1182" s="98"/>
      <c r="FY1182" s="98"/>
      <c r="FZ1182" s="98"/>
      <c r="GA1182" s="98"/>
      <c r="GB1182" s="98"/>
      <c r="GC1182" s="98"/>
      <c r="GD1182" s="98"/>
      <c r="GE1182" s="98"/>
      <c r="GF1182" s="98"/>
      <c r="GG1182" s="98"/>
      <c r="GH1182" s="98"/>
      <c r="GI1182" s="98"/>
      <c r="GJ1182" s="98"/>
      <c r="GK1182" s="98"/>
      <c r="GL1182" s="98"/>
      <c r="GM1182" s="98"/>
      <c r="GN1182" s="98"/>
      <c r="GO1182" s="98"/>
      <c r="GP1182" s="98"/>
      <c r="GQ1182" s="98"/>
      <c r="GR1182" s="98"/>
      <c r="GS1182" s="98"/>
      <c r="GT1182" s="98"/>
      <c r="GU1182" s="98"/>
      <c r="GV1182" s="98"/>
      <c r="GW1182" s="98"/>
      <c r="GX1182" s="98"/>
      <c r="GY1182" s="98"/>
      <c r="GZ1182" s="98"/>
      <c r="HA1182" s="98"/>
      <c r="HB1182" s="98"/>
      <c r="HC1182" s="98"/>
      <c r="HD1182" s="98"/>
      <c r="HE1182" s="98"/>
      <c r="HF1182" s="98"/>
      <c r="HG1182" s="98"/>
      <c r="HH1182" s="98"/>
      <c r="HI1182" s="98"/>
      <c r="HJ1182" s="98"/>
      <c r="HK1182" s="98"/>
      <c r="HL1182" s="98"/>
      <c r="HM1182" s="98"/>
      <c r="HN1182" s="98"/>
      <c r="HO1182" s="98"/>
      <c r="HP1182" s="98"/>
      <c r="HQ1182" s="98"/>
      <c r="HR1182" s="98"/>
      <c r="HS1182" s="98"/>
      <c r="HT1182" s="98"/>
    </row>
    <row r="1183" spans="1:228" ht="13.5">
      <c r="A1183" s="214" t="s">
        <v>1892</v>
      </c>
      <c r="B1183" s="7" t="s">
        <v>1893</v>
      </c>
      <c r="C1183" s="58">
        <v>134</v>
      </c>
      <c r="D1183" s="27"/>
      <c r="E1183" s="28"/>
      <c r="F1183" s="98"/>
      <c r="G1183" s="98"/>
      <c r="H1183" s="98"/>
      <c r="I1183" s="98"/>
      <c r="J1183" s="98"/>
      <c r="K1183" s="98"/>
      <c r="L1183" s="98"/>
      <c r="M1183" s="98"/>
      <c r="N1183" s="98"/>
      <c r="O1183" s="98"/>
      <c r="P1183" s="98"/>
      <c r="Q1183" s="98"/>
      <c r="R1183" s="98"/>
      <c r="S1183" s="98"/>
      <c r="T1183" s="98"/>
      <c r="U1183" s="98"/>
      <c r="V1183" s="98"/>
      <c r="W1183" s="98"/>
      <c r="X1183" s="98"/>
      <c r="Y1183" s="98"/>
      <c r="Z1183" s="98"/>
      <c r="AA1183" s="98"/>
      <c r="AB1183" s="98"/>
      <c r="AC1183" s="98"/>
      <c r="AD1183" s="98"/>
      <c r="AE1183" s="98"/>
      <c r="AF1183" s="98"/>
      <c r="AG1183" s="98"/>
      <c r="AH1183" s="98"/>
      <c r="AI1183" s="98"/>
      <c r="AJ1183" s="98"/>
      <c r="AK1183" s="98"/>
      <c r="AL1183" s="98"/>
      <c r="AM1183" s="98"/>
      <c r="AN1183" s="98"/>
      <c r="AO1183" s="98"/>
      <c r="AP1183" s="98"/>
      <c r="AQ1183" s="98"/>
      <c r="AR1183" s="98"/>
      <c r="AS1183" s="98"/>
      <c r="AT1183" s="98"/>
      <c r="AU1183" s="98"/>
      <c r="AV1183" s="98"/>
      <c r="AW1183" s="98"/>
      <c r="AX1183" s="98"/>
      <c r="AY1183" s="98"/>
      <c r="AZ1183" s="98"/>
      <c r="BA1183" s="98"/>
      <c r="BB1183" s="98"/>
      <c r="BC1183" s="98"/>
      <c r="BD1183" s="98"/>
      <c r="BE1183" s="98"/>
      <c r="BF1183" s="98"/>
      <c r="BG1183" s="98"/>
      <c r="BH1183" s="98"/>
      <c r="BI1183" s="98"/>
      <c r="BJ1183" s="98"/>
      <c r="BK1183" s="98"/>
      <c r="BL1183" s="98"/>
      <c r="BM1183" s="98"/>
      <c r="BN1183" s="98"/>
      <c r="BO1183" s="98"/>
      <c r="BP1183" s="98"/>
      <c r="BQ1183" s="98"/>
      <c r="BR1183" s="98"/>
      <c r="BS1183" s="98"/>
      <c r="BT1183" s="98"/>
      <c r="BU1183" s="98"/>
      <c r="BV1183" s="98"/>
      <c r="BW1183" s="98"/>
      <c r="BX1183" s="98"/>
      <c r="BY1183" s="98"/>
      <c r="BZ1183" s="98"/>
      <c r="CA1183" s="98"/>
      <c r="CB1183" s="98"/>
      <c r="CC1183" s="98"/>
      <c r="CD1183" s="98"/>
      <c r="CE1183" s="98"/>
      <c r="CF1183" s="98"/>
      <c r="CG1183" s="98"/>
      <c r="CH1183" s="98"/>
      <c r="CI1183" s="98"/>
      <c r="CJ1183" s="98"/>
      <c r="CK1183" s="98"/>
      <c r="CL1183" s="98"/>
      <c r="CM1183" s="98"/>
      <c r="CN1183" s="98"/>
      <c r="CO1183" s="98"/>
      <c r="CP1183" s="98"/>
      <c r="CQ1183" s="98"/>
      <c r="CR1183" s="98"/>
      <c r="CS1183" s="98"/>
      <c r="CT1183" s="98"/>
      <c r="CU1183" s="98"/>
      <c r="CV1183" s="98"/>
      <c r="CW1183" s="98"/>
      <c r="CX1183" s="98"/>
      <c r="CY1183" s="98"/>
      <c r="CZ1183" s="98"/>
      <c r="DA1183" s="98"/>
      <c r="DB1183" s="98"/>
      <c r="DC1183" s="98"/>
      <c r="DD1183" s="98"/>
      <c r="DE1183" s="98"/>
      <c r="DF1183" s="98"/>
      <c r="DG1183" s="98"/>
      <c r="DH1183" s="98"/>
      <c r="DI1183" s="98"/>
      <c r="DJ1183" s="98"/>
      <c r="DK1183" s="98"/>
      <c r="DL1183" s="98"/>
      <c r="DM1183" s="98"/>
      <c r="DN1183" s="98"/>
      <c r="DO1183" s="98"/>
      <c r="DP1183" s="98"/>
      <c r="DQ1183" s="98"/>
      <c r="DR1183" s="98"/>
      <c r="DS1183" s="98"/>
      <c r="DT1183" s="98"/>
      <c r="DU1183" s="98"/>
      <c r="DV1183" s="98"/>
      <c r="DW1183" s="98"/>
      <c r="DX1183" s="98"/>
      <c r="DY1183" s="98"/>
      <c r="DZ1183" s="98"/>
      <c r="EA1183" s="98"/>
      <c r="EB1183" s="98"/>
      <c r="EC1183" s="98"/>
      <c r="ED1183" s="98"/>
      <c r="EE1183" s="98"/>
      <c r="EF1183" s="98"/>
      <c r="EG1183" s="98"/>
      <c r="EH1183" s="98"/>
      <c r="EI1183" s="98"/>
      <c r="EJ1183" s="98"/>
      <c r="EK1183" s="98"/>
      <c r="EL1183" s="98"/>
      <c r="EM1183" s="98"/>
      <c r="EN1183" s="98"/>
      <c r="EO1183" s="98"/>
      <c r="EP1183" s="98"/>
      <c r="EQ1183" s="98"/>
      <c r="ER1183" s="98"/>
      <c r="ES1183" s="98"/>
      <c r="ET1183" s="98"/>
      <c r="EU1183" s="98"/>
      <c r="EV1183" s="98"/>
      <c r="EW1183" s="98"/>
      <c r="EX1183" s="98"/>
      <c r="EY1183" s="98"/>
      <c r="EZ1183" s="98"/>
      <c r="FA1183" s="98"/>
      <c r="FB1183" s="98"/>
      <c r="FC1183" s="98"/>
      <c r="FD1183" s="98"/>
      <c r="FE1183" s="98"/>
      <c r="FF1183" s="98"/>
      <c r="FG1183" s="98"/>
      <c r="FH1183" s="98"/>
      <c r="FI1183" s="98"/>
      <c r="FJ1183" s="98"/>
      <c r="FK1183" s="98"/>
      <c r="FL1183" s="98"/>
      <c r="FM1183" s="98"/>
      <c r="FN1183" s="98"/>
      <c r="FO1183" s="98"/>
      <c r="FP1183" s="98"/>
      <c r="FQ1183" s="98"/>
      <c r="FR1183" s="98"/>
      <c r="FS1183" s="98"/>
      <c r="FT1183" s="98"/>
      <c r="FU1183" s="98"/>
      <c r="FV1183" s="98"/>
      <c r="FW1183" s="98"/>
      <c r="FX1183" s="98"/>
      <c r="FY1183" s="98"/>
      <c r="FZ1183" s="98"/>
      <c r="GA1183" s="98"/>
      <c r="GB1183" s="98"/>
      <c r="GC1183" s="98"/>
      <c r="GD1183" s="98"/>
      <c r="GE1183" s="98"/>
      <c r="GF1183" s="98"/>
      <c r="GG1183" s="98"/>
      <c r="GH1183" s="98"/>
      <c r="GI1183" s="98"/>
      <c r="GJ1183" s="98"/>
      <c r="GK1183" s="98"/>
      <c r="GL1183" s="98"/>
      <c r="GM1183" s="98"/>
      <c r="GN1183" s="98"/>
      <c r="GO1183" s="98"/>
      <c r="GP1183" s="98"/>
      <c r="GQ1183" s="98"/>
      <c r="GR1183" s="98"/>
      <c r="GS1183" s="98"/>
      <c r="GT1183" s="98"/>
      <c r="GU1183" s="98"/>
      <c r="GV1183" s="98"/>
      <c r="GW1183" s="98"/>
      <c r="GX1183" s="98"/>
      <c r="GY1183" s="98"/>
      <c r="GZ1183" s="98"/>
      <c r="HA1183" s="98"/>
      <c r="HB1183" s="98"/>
      <c r="HC1183" s="98"/>
      <c r="HD1183" s="98"/>
      <c r="HE1183" s="98"/>
      <c r="HF1183" s="98"/>
      <c r="HG1183" s="98"/>
      <c r="HH1183" s="98"/>
      <c r="HI1183" s="98"/>
      <c r="HJ1183" s="98"/>
      <c r="HK1183" s="98"/>
      <c r="HL1183" s="98"/>
      <c r="HM1183" s="98"/>
      <c r="HN1183" s="98"/>
      <c r="HO1183" s="98"/>
      <c r="HP1183" s="98"/>
      <c r="HQ1183" s="98"/>
      <c r="HR1183" s="98"/>
      <c r="HS1183" s="98"/>
      <c r="HT1183" s="98"/>
    </row>
    <row r="1184" spans="1:228" ht="13.5">
      <c r="A1184" s="214" t="s">
        <v>1894</v>
      </c>
      <c r="B1184" s="7" t="s">
        <v>2246</v>
      </c>
      <c r="C1184" s="58">
        <v>200</v>
      </c>
      <c r="D1184" s="27"/>
      <c r="E1184" s="28"/>
      <c r="F1184" s="98"/>
      <c r="G1184" s="98"/>
      <c r="H1184" s="98"/>
      <c r="I1184" s="98"/>
      <c r="J1184" s="98"/>
      <c r="K1184" s="98"/>
      <c r="L1184" s="98"/>
      <c r="M1184" s="98"/>
      <c r="N1184" s="98"/>
      <c r="O1184" s="98"/>
      <c r="P1184" s="98"/>
      <c r="Q1184" s="98"/>
      <c r="R1184" s="98"/>
      <c r="S1184" s="98"/>
      <c r="T1184" s="98"/>
      <c r="U1184" s="98"/>
      <c r="V1184" s="98"/>
      <c r="W1184" s="98"/>
      <c r="X1184" s="98"/>
      <c r="Y1184" s="98"/>
      <c r="Z1184" s="98"/>
      <c r="AA1184" s="98"/>
      <c r="AB1184" s="98"/>
      <c r="AC1184" s="98"/>
      <c r="AD1184" s="98"/>
      <c r="AE1184" s="98"/>
      <c r="AF1184" s="98"/>
      <c r="AG1184" s="98"/>
      <c r="AH1184" s="98"/>
      <c r="AI1184" s="98"/>
      <c r="AJ1184" s="98"/>
      <c r="AK1184" s="98"/>
      <c r="AL1184" s="98"/>
      <c r="AM1184" s="98"/>
      <c r="AN1184" s="98"/>
      <c r="AO1184" s="98"/>
      <c r="AP1184" s="98"/>
      <c r="AQ1184" s="98"/>
      <c r="AR1184" s="98"/>
      <c r="AS1184" s="98"/>
      <c r="AT1184" s="98"/>
      <c r="AU1184" s="98"/>
      <c r="AV1184" s="98"/>
      <c r="AW1184" s="98"/>
      <c r="AX1184" s="98"/>
      <c r="AY1184" s="98"/>
      <c r="AZ1184" s="98"/>
      <c r="BA1184" s="98"/>
      <c r="BB1184" s="98"/>
      <c r="BC1184" s="98"/>
      <c r="BD1184" s="98"/>
      <c r="BE1184" s="98"/>
      <c r="BF1184" s="98"/>
      <c r="BG1184" s="98"/>
      <c r="BH1184" s="98"/>
      <c r="BI1184" s="98"/>
      <c r="BJ1184" s="98"/>
      <c r="BK1184" s="98"/>
      <c r="BL1184" s="98"/>
      <c r="BM1184" s="98"/>
      <c r="BN1184" s="98"/>
      <c r="BO1184" s="98"/>
      <c r="BP1184" s="98"/>
      <c r="BQ1184" s="98"/>
      <c r="BR1184" s="98"/>
      <c r="BS1184" s="98"/>
      <c r="BT1184" s="98"/>
      <c r="BU1184" s="98"/>
      <c r="BV1184" s="98"/>
      <c r="BW1184" s="98"/>
      <c r="BX1184" s="98"/>
      <c r="BY1184" s="98"/>
      <c r="BZ1184" s="98"/>
      <c r="CA1184" s="98"/>
      <c r="CB1184" s="98"/>
      <c r="CC1184" s="98"/>
      <c r="CD1184" s="98"/>
      <c r="CE1184" s="98"/>
      <c r="CF1184" s="98"/>
      <c r="CG1184" s="98"/>
      <c r="CH1184" s="98"/>
      <c r="CI1184" s="98"/>
      <c r="CJ1184" s="98"/>
      <c r="CK1184" s="98"/>
      <c r="CL1184" s="98"/>
      <c r="CM1184" s="98"/>
      <c r="CN1184" s="98"/>
      <c r="CO1184" s="98"/>
      <c r="CP1184" s="98"/>
      <c r="CQ1184" s="98"/>
      <c r="CR1184" s="98"/>
      <c r="CS1184" s="98"/>
      <c r="CT1184" s="98"/>
      <c r="CU1184" s="98"/>
      <c r="CV1184" s="98"/>
      <c r="CW1184" s="98"/>
      <c r="CX1184" s="98"/>
      <c r="CY1184" s="98"/>
      <c r="CZ1184" s="98"/>
      <c r="DA1184" s="98"/>
      <c r="DB1184" s="98"/>
      <c r="DC1184" s="98"/>
      <c r="DD1184" s="98"/>
      <c r="DE1184" s="98"/>
      <c r="DF1184" s="98"/>
      <c r="DG1184" s="98"/>
      <c r="DH1184" s="98"/>
      <c r="DI1184" s="98"/>
      <c r="DJ1184" s="98"/>
      <c r="DK1184" s="98"/>
      <c r="DL1184" s="98"/>
      <c r="DM1184" s="98"/>
      <c r="DN1184" s="98"/>
      <c r="DO1184" s="98"/>
      <c r="DP1184" s="98"/>
      <c r="DQ1184" s="98"/>
      <c r="DR1184" s="98"/>
      <c r="DS1184" s="98"/>
      <c r="DT1184" s="98"/>
      <c r="DU1184" s="98"/>
      <c r="DV1184" s="98"/>
      <c r="DW1184" s="98"/>
      <c r="DX1184" s="98"/>
      <c r="DY1184" s="98"/>
      <c r="DZ1184" s="98"/>
      <c r="EA1184" s="98"/>
      <c r="EB1184" s="98"/>
      <c r="EC1184" s="98"/>
      <c r="ED1184" s="98"/>
      <c r="EE1184" s="98"/>
      <c r="EF1184" s="98"/>
      <c r="EG1184" s="98"/>
      <c r="EH1184" s="98"/>
      <c r="EI1184" s="98"/>
      <c r="EJ1184" s="98"/>
      <c r="EK1184" s="98"/>
      <c r="EL1184" s="98"/>
      <c r="EM1184" s="98"/>
      <c r="EN1184" s="98"/>
      <c r="EO1184" s="98"/>
      <c r="EP1184" s="98"/>
      <c r="EQ1184" s="98"/>
      <c r="ER1184" s="98"/>
      <c r="ES1184" s="98"/>
      <c r="ET1184" s="98"/>
      <c r="EU1184" s="98"/>
      <c r="EV1184" s="98"/>
      <c r="EW1184" s="98"/>
      <c r="EX1184" s="98"/>
      <c r="EY1184" s="98"/>
      <c r="EZ1184" s="98"/>
      <c r="FA1184" s="98"/>
      <c r="FB1184" s="98"/>
      <c r="FC1184" s="98"/>
      <c r="FD1184" s="98"/>
      <c r="FE1184" s="98"/>
      <c r="FF1184" s="98"/>
      <c r="FG1184" s="98"/>
      <c r="FH1184" s="98"/>
      <c r="FI1184" s="98"/>
      <c r="FJ1184" s="98"/>
      <c r="FK1184" s="98"/>
      <c r="FL1184" s="98"/>
      <c r="FM1184" s="98"/>
      <c r="FN1184" s="98"/>
      <c r="FO1184" s="98"/>
      <c r="FP1184" s="98"/>
      <c r="FQ1184" s="98"/>
      <c r="FR1184" s="98"/>
      <c r="FS1184" s="98"/>
      <c r="FT1184" s="98"/>
      <c r="FU1184" s="98"/>
      <c r="FV1184" s="98"/>
      <c r="FW1184" s="98"/>
      <c r="FX1184" s="98"/>
      <c r="FY1184" s="98"/>
      <c r="FZ1184" s="98"/>
      <c r="GA1184" s="98"/>
      <c r="GB1184" s="98"/>
      <c r="GC1184" s="98"/>
      <c r="GD1184" s="98"/>
      <c r="GE1184" s="98"/>
      <c r="GF1184" s="98"/>
      <c r="GG1184" s="98"/>
      <c r="GH1184" s="98"/>
      <c r="GI1184" s="98"/>
      <c r="GJ1184" s="98"/>
      <c r="GK1184" s="98"/>
      <c r="GL1184" s="98"/>
      <c r="GM1184" s="98"/>
      <c r="GN1184" s="98"/>
      <c r="GO1184" s="98"/>
      <c r="GP1184" s="98"/>
      <c r="GQ1184" s="98"/>
      <c r="GR1184" s="98"/>
      <c r="GS1184" s="98"/>
      <c r="GT1184" s="98"/>
      <c r="GU1184" s="98"/>
      <c r="GV1184" s="98"/>
      <c r="GW1184" s="98"/>
      <c r="GX1184" s="98"/>
      <c r="GY1184" s="98"/>
      <c r="GZ1184" s="98"/>
      <c r="HA1184" s="98"/>
      <c r="HB1184" s="98"/>
      <c r="HC1184" s="98"/>
      <c r="HD1184" s="98"/>
      <c r="HE1184" s="98"/>
      <c r="HF1184" s="98"/>
      <c r="HG1184" s="98"/>
      <c r="HH1184" s="98"/>
      <c r="HI1184" s="98"/>
      <c r="HJ1184" s="98"/>
      <c r="HK1184" s="98"/>
      <c r="HL1184" s="98"/>
      <c r="HM1184" s="98"/>
      <c r="HN1184" s="98"/>
      <c r="HO1184" s="98"/>
      <c r="HP1184" s="98"/>
      <c r="HQ1184" s="98"/>
      <c r="HR1184" s="98"/>
      <c r="HS1184" s="98"/>
      <c r="HT1184" s="98"/>
    </row>
    <row r="1185" spans="1:228" ht="13.5">
      <c r="A1185" s="214" t="s">
        <v>1895</v>
      </c>
      <c r="B1185" s="7" t="s">
        <v>1896</v>
      </c>
      <c r="C1185" s="58">
        <v>200</v>
      </c>
      <c r="D1185" s="27"/>
      <c r="E1185" s="28"/>
      <c r="F1185" s="98"/>
      <c r="G1185" s="98"/>
      <c r="H1185" s="98"/>
      <c r="I1185" s="98"/>
      <c r="J1185" s="98"/>
      <c r="K1185" s="98"/>
      <c r="L1185" s="98"/>
      <c r="M1185" s="98"/>
      <c r="N1185" s="98"/>
      <c r="O1185" s="98"/>
      <c r="P1185" s="98"/>
      <c r="Q1185" s="98"/>
      <c r="R1185" s="98"/>
      <c r="S1185" s="98"/>
      <c r="T1185" s="98"/>
      <c r="U1185" s="98"/>
      <c r="V1185" s="98"/>
      <c r="W1185" s="98"/>
      <c r="X1185" s="98"/>
      <c r="Y1185" s="98"/>
      <c r="Z1185" s="98"/>
      <c r="AA1185" s="98"/>
      <c r="AB1185" s="98"/>
      <c r="AC1185" s="98"/>
      <c r="AD1185" s="98"/>
      <c r="AE1185" s="98"/>
      <c r="AF1185" s="98"/>
      <c r="AG1185" s="98"/>
      <c r="AH1185" s="98"/>
      <c r="AI1185" s="98"/>
      <c r="AJ1185" s="98"/>
      <c r="AK1185" s="98"/>
      <c r="AL1185" s="98"/>
      <c r="AM1185" s="98"/>
      <c r="AN1185" s="98"/>
      <c r="AO1185" s="98"/>
      <c r="AP1185" s="98"/>
      <c r="AQ1185" s="98"/>
      <c r="AR1185" s="98"/>
      <c r="AS1185" s="98"/>
      <c r="AT1185" s="98"/>
      <c r="AU1185" s="98"/>
      <c r="AV1185" s="98"/>
      <c r="AW1185" s="98"/>
      <c r="AX1185" s="98"/>
      <c r="AY1185" s="98"/>
      <c r="AZ1185" s="98"/>
      <c r="BA1185" s="98"/>
      <c r="BB1185" s="98"/>
      <c r="BC1185" s="98"/>
      <c r="BD1185" s="98"/>
      <c r="BE1185" s="98"/>
      <c r="BF1185" s="98"/>
      <c r="BG1185" s="98"/>
      <c r="BH1185" s="98"/>
      <c r="BI1185" s="98"/>
      <c r="BJ1185" s="98"/>
      <c r="BK1185" s="98"/>
      <c r="BL1185" s="98"/>
      <c r="BM1185" s="98"/>
      <c r="BN1185" s="98"/>
      <c r="BO1185" s="98"/>
      <c r="BP1185" s="98"/>
      <c r="BQ1185" s="98"/>
      <c r="BR1185" s="98"/>
      <c r="BS1185" s="98"/>
      <c r="BT1185" s="98"/>
      <c r="BU1185" s="98"/>
      <c r="BV1185" s="98"/>
      <c r="BW1185" s="98"/>
      <c r="BX1185" s="98"/>
      <c r="BY1185" s="98"/>
      <c r="BZ1185" s="98"/>
      <c r="CA1185" s="98"/>
      <c r="CB1185" s="98"/>
      <c r="CC1185" s="98"/>
      <c r="CD1185" s="98"/>
      <c r="CE1185" s="98"/>
      <c r="CF1185" s="98"/>
      <c r="CG1185" s="98"/>
      <c r="CH1185" s="98"/>
      <c r="CI1185" s="98"/>
      <c r="CJ1185" s="98"/>
      <c r="CK1185" s="98"/>
      <c r="CL1185" s="98"/>
      <c r="CM1185" s="98"/>
      <c r="CN1185" s="98"/>
      <c r="CO1185" s="98"/>
      <c r="CP1185" s="98"/>
      <c r="CQ1185" s="98"/>
      <c r="CR1185" s="98"/>
      <c r="CS1185" s="98"/>
      <c r="CT1185" s="98"/>
      <c r="CU1185" s="98"/>
      <c r="CV1185" s="98"/>
      <c r="CW1185" s="98"/>
      <c r="CX1185" s="98"/>
      <c r="CY1185" s="98"/>
      <c r="CZ1185" s="98"/>
      <c r="DA1185" s="98"/>
      <c r="DB1185" s="98"/>
      <c r="DC1185" s="98"/>
      <c r="DD1185" s="98"/>
      <c r="DE1185" s="98"/>
      <c r="DF1185" s="98"/>
      <c r="DG1185" s="98"/>
      <c r="DH1185" s="98"/>
      <c r="DI1185" s="98"/>
      <c r="DJ1185" s="98"/>
      <c r="DK1185" s="98"/>
      <c r="DL1185" s="98"/>
      <c r="DM1185" s="98"/>
      <c r="DN1185" s="98"/>
      <c r="DO1185" s="98"/>
      <c r="DP1185" s="98"/>
      <c r="DQ1185" s="98"/>
      <c r="DR1185" s="98"/>
      <c r="DS1185" s="98"/>
      <c r="DT1185" s="98"/>
      <c r="DU1185" s="98"/>
      <c r="DV1185" s="98"/>
      <c r="DW1185" s="98"/>
      <c r="DX1185" s="98"/>
      <c r="DY1185" s="98"/>
      <c r="DZ1185" s="98"/>
      <c r="EA1185" s="98"/>
      <c r="EB1185" s="98"/>
      <c r="EC1185" s="98"/>
      <c r="ED1185" s="98"/>
      <c r="EE1185" s="98"/>
      <c r="EF1185" s="98"/>
      <c r="EG1185" s="98"/>
      <c r="EH1185" s="98"/>
      <c r="EI1185" s="98"/>
      <c r="EJ1185" s="98"/>
      <c r="EK1185" s="98"/>
      <c r="EL1185" s="98"/>
      <c r="EM1185" s="98"/>
      <c r="EN1185" s="98"/>
      <c r="EO1185" s="98"/>
      <c r="EP1185" s="98"/>
      <c r="EQ1185" s="98"/>
      <c r="ER1185" s="98"/>
      <c r="ES1185" s="98"/>
      <c r="ET1185" s="98"/>
      <c r="EU1185" s="98"/>
      <c r="EV1185" s="98"/>
      <c r="EW1185" s="98"/>
      <c r="EX1185" s="98"/>
      <c r="EY1185" s="98"/>
      <c r="EZ1185" s="98"/>
      <c r="FA1185" s="98"/>
      <c r="FB1185" s="98"/>
      <c r="FC1185" s="98"/>
      <c r="FD1185" s="98"/>
      <c r="FE1185" s="98"/>
      <c r="FF1185" s="98"/>
      <c r="FG1185" s="98"/>
      <c r="FH1185" s="98"/>
      <c r="FI1185" s="98"/>
      <c r="FJ1185" s="98"/>
      <c r="FK1185" s="98"/>
      <c r="FL1185" s="98"/>
      <c r="FM1185" s="98"/>
      <c r="FN1185" s="98"/>
      <c r="FO1185" s="98"/>
      <c r="FP1185" s="98"/>
      <c r="FQ1185" s="98"/>
      <c r="FR1185" s="98"/>
      <c r="FS1185" s="98"/>
      <c r="FT1185" s="98"/>
      <c r="FU1185" s="98"/>
      <c r="FV1185" s="98"/>
      <c r="FW1185" s="98"/>
      <c r="FX1185" s="98"/>
      <c r="FY1185" s="98"/>
      <c r="FZ1185" s="98"/>
      <c r="GA1185" s="98"/>
      <c r="GB1185" s="98"/>
      <c r="GC1185" s="98"/>
      <c r="GD1185" s="98"/>
      <c r="GE1185" s="98"/>
      <c r="GF1185" s="98"/>
      <c r="GG1185" s="98"/>
      <c r="GH1185" s="98"/>
      <c r="GI1185" s="98"/>
      <c r="GJ1185" s="98"/>
      <c r="GK1185" s="98"/>
      <c r="GL1185" s="98"/>
      <c r="GM1185" s="98"/>
      <c r="GN1185" s="98"/>
      <c r="GO1185" s="98"/>
      <c r="GP1185" s="98"/>
      <c r="GQ1185" s="98"/>
      <c r="GR1185" s="98"/>
      <c r="GS1185" s="98"/>
      <c r="GT1185" s="98"/>
      <c r="GU1185" s="98"/>
      <c r="GV1185" s="98"/>
      <c r="GW1185" s="98"/>
      <c r="GX1185" s="98"/>
      <c r="GY1185" s="98"/>
      <c r="GZ1185" s="98"/>
      <c r="HA1185" s="98"/>
      <c r="HB1185" s="98"/>
      <c r="HC1185" s="98"/>
      <c r="HD1185" s="98"/>
      <c r="HE1185" s="98"/>
      <c r="HF1185" s="98"/>
      <c r="HG1185" s="98"/>
      <c r="HH1185" s="98"/>
      <c r="HI1185" s="98"/>
      <c r="HJ1185" s="98"/>
      <c r="HK1185" s="98"/>
      <c r="HL1185" s="98"/>
      <c r="HM1185" s="98"/>
      <c r="HN1185" s="98"/>
      <c r="HO1185" s="98"/>
      <c r="HP1185" s="98"/>
      <c r="HQ1185" s="98"/>
      <c r="HR1185" s="98"/>
      <c r="HS1185" s="98"/>
      <c r="HT1185" s="98"/>
    </row>
    <row r="1186" spans="1:228" ht="13.5">
      <c r="A1186" s="214" t="s">
        <v>1897</v>
      </c>
      <c r="B1186" s="7" t="s">
        <v>2247</v>
      </c>
      <c r="C1186" s="58">
        <v>134</v>
      </c>
      <c r="D1186" s="27"/>
      <c r="E1186" s="28"/>
      <c r="F1186" s="98"/>
      <c r="G1186" s="98"/>
      <c r="H1186" s="98"/>
      <c r="I1186" s="98"/>
      <c r="J1186" s="98"/>
      <c r="K1186" s="98"/>
      <c r="L1186" s="98"/>
      <c r="M1186" s="98"/>
      <c r="N1186" s="98"/>
      <c r="O1186" s="98"/>
      <c r="P1186" s="98"/>
      <c r="Q1186" s="98"/>
      <c r="R1186" s="98"/>
      <c r="S1186" s="98"/>
      <c r="T1186" s="98"/>
      <c r="U1186" s="98"/>
      <c r="V1186" s="98"/>
      <c r="W1186" s="98"/>
      <c r="X1186" s="98"/>
      <c r="Y1186" s="98"/>
      <c r="Z1186" s="98"/>
      <c r="AA1186" s="98"/>
      <c r="AB1186" s="98"/>
      <c r="AC1186" s="98"/>
      <c r="AD1186" s="98"/>
      <c r="AE1186" s="98"/>
      <c r="AF1186" s="98"/>
      <c r="AG1186" s="98"/>
      <c r="AH1186" s="98"/>
      <c r="AI1186" s="98"/>
      <c r="AJ1186" s="98"/>
      <c r="AK1186" s="98"/>
      <c r="AL1186" s="98"/>
      <c r="AM1186" s="98"/>
      <c r="AN1186" s="98"/>
      <c r="AO1186" s="98"/>
      <c r="AP1186" s="98"/>
      <c r="AQ1186" s="98"/>
      <c r="AR1186" s="98"/>
      <c r="AS1186" s="98"/>
      <c r="AT1186" s="98"/>
      <c r="AU1186" s="98"/>
      <c r="AV1186" s="98"/>
      <c r="AW1186" s="98"/>
      <c r="AX1186" s="98"/>
      <c r="AY1186" s="98"/>
      <c r="AZ1186" s="98"/>
      <c r="BA1186" s="98"/>
      <c r="BB1186" s="98"/>
      <c r="BC1186" s="98"/>
      <c r="BD1186" s="98"/>
      <c r="BE1186" s="98"/>
      <c r="BF1186" s="98"/>
      <c r="BG1186" s="98"/>
      <c r="BH1186" s="98"/>
      <c r="BI1186" s="98"/>
      <c r="BJ1186" s="98"/>
      <c r="BK1186" s="98"/>
      <c r="BL1186" s="98"/>
      <c r="BM1186" s="98"/>
      <c r="BN1186" s="98"/>
      <c r="BO1186" s="98"/>
      <c r="BP1186" s="98"/>
      <c r="BQ1186" s="98"/>
      <c r="BR1186" s="98"/>
      <c r="BS1186" s="98"/>
      <c r="BT1186" s="98"/>
      <c r="BU1186" s="98"/>
      <c r="BV1186" s="98"/>
      <c r="BW1186" s="98"/>
      <c r="BX1186" s="98"/>
      <c r="BY1186" s="98"/>
      <c r="BZ1186" s="98"/>
      <c r="CA1186" s="98"/>
      <c r="CB1186" s="98"/>
      <c r="CC1186" s="98"/>
      <c r="CD1186" s="98"/>
      <c r="CE1186" s="98"/>
      <c r="CF1186" s="98"/>
      <c r="CG1186" s="98"/>
      <c r="CH1186" s="98"/>
      <c r="CI1186" s="98"/>
      <c r="CJ1186" s="98"/>
      <c r="CK1186" s="98"/>
      <c r="CL1186" s="98"/>
      <c r="CM1186" s="98"/>
      <c r="CN1186" s="98"/>
      <c r="CO1186" s="98"/>
      <c r="CP1186" s="98"/>
      <c r="CQ1186" s="98"/>
      <c r="CR1186" s="98"/>
      <c r="CS1186" s="98"/>
      <c r="CT1186" s="98"/>
      <c r="CU1186" s="98"/>
      <c r="CV1186" s="98"/>
      <c r="CW1186" s="98"/>
      <c r="CX1186" s="98"/>
      <c r="CY1186" s="98"/>
      <c r="CZ1186" s="98"/>
      <c r="DA1186" s="98"/>
      <c r="DB1186" s="98"/>
      <c r="DC1186" s="98"/>
      <c r="DD1186" s="98"/>
      <c r="DE1186" s="98"/>
      <c r="DF1186" s="98"/>
      <c r="DG1186" s="98"/>
      <c r="DH1186" s="98"/>
      <c r="DI1186" s="98"/>
      <c r="DJ1186" s="98"/>
      <c r="DK1186" s="98"/>
      <c r="DL1186" s="98"/>
      <c r="DM1186" s="98"/>
      <c r="DN1186" s="98"/>
      <c r="DO1186" s="98"/>
      <c r="DP1186" s="98"/>
      <c r="DQ1186" s="98"/>
      <c r="DR1186" s="98"/>
      <c r="DS1186" s="98"/>
      <c r="DT1186" s="98"/>
      <c r="DU1186" s="98"/>
      <c r="DV1186" s="98"/>
      <c r="DW1186" s="98"/>
      <c r="DX1186" s="98"/>
      <c r="DY1186" s="98"/>
      <c r="DZ1186" s="98"/>
      <c r="EA1186" s="98"/>
      <c r="EB1186" s="98"/>
      <c r="EC1186" s="98"/>
      <c r="ED1186" s="98"/>
      <c r="EE1186" s="98"/>
      <c r="EF1186" s="98"/>
      <c r="EG1186" s="98"/>
      <c r="EH1186" s="98"/>
      <c r="EI1186" s="98"/>
      <c r="EJ1186" s="98"/>
      <c r="EK1186" s="98"/>
      <c r="EL1186" s="98"/>
      <c r="EM1186" s="98"/>
      <c r="EN1186" s="98"/>
      <c r="EO1186" s="98"/>
      <c r="EP1186" s="98"/>
      <c r="EQ1186" s="98"/>
      <c r="ER1186" s="98"/>
      <c r="ES1186" s="98"/>
      <c r="ET1186" s="98"/>
      <c r="EU1186" s="98"/>
      <c r="EV1186" s="98"/>
      <c r="EW1186" s="98"/>
      <c r="EX1186" s="98"/>
      <c r="EY1186" s="98"/>
      <c r="EZ1186" s="98"/>
      <c r="FA1186" s="98"/>
      <c r="FB1186" s="98"/>
      <c r="FC1186" s="98"/>
      <c r="FD1186" s="98"/>
      <c r="FE1186" s="98"/>
      <c r="FF1186" s="98"/>
      <c r="FG1186" s="98"/>
      <c r="FH1186" s="98"/>
      <c r="FI1186" s="98"/>
      <c r="FJ1186" s="98"/>
      <c r="FK1186" s="98"/>
      <c r="FL1186" s="98"/>
      <c r="FM1186" s="98"/>
      <c r="FN1186" s="98"/>
      <c r="FO1186" s="98"/>
      <c r="FP1186" s="98"/>
      <c r="FQ1186" s="98"/>
      <c r="FR1186" s="98"/>
      <c r="FS1186" s="98"/>
      <c r="FT1186" s="98"/>
      <c r="FU1186" s="98"/>
      <c r="FV1186" s="98"/>
      <c r="FW1186" s="98"/>
      <c r="FX1186" s="98"/>
      <c r="FY1186" s="98"/>
      <c r="FZ1186" s="98"/>
      <c r="GA1186" s="98"/>
      <c r="GB1186" s="98"/>
      <c r="GC1186" s="98"/>
      <c r="GD1186" s="98"/>
      <c r="GE1186" s="98"/>
      <c r="GF1186" s="98"/>
      <c r="GG1186" s="98"/>
      <c r="GH1186" s="98"/>
      <c r="GI1186" s="98"/>
      <c r="GJ1186" s="98"/>
      <c r="GK1186" s="98"/>
      <c r="GL1186" s="98"/>
      <c r="GM1186" s="98"/>
      <c r="GN1186" s="98"/>
      <c r="GO1186" s="98"/>
      <c r="GP1186" s="98"/>
      <c r="GQ1186" s="98"/>
      <c r="GR1186" s="98"/>
      <c r="GS1186" s="98"/>
      <c r="GT1186" s="98"/>
      <c r="GU1186" s="98"/>
      <c r="GV1186" s="98"/>
      <c r="GW1186" s="98"/>
      <c r="GX1186" s="98"/>
      <c r="GY1186" s="98"/>
      <c r="GZ1186" s="98"/>
      <c r="HA1186" s="98"/>
      <c r="HB1186" s="98"/>
      <c r="HC1186" s="98"/>
      <c r="HD1186" s="98"/>
      <c r="HE1186" s="98"/>
      <c r="HF1186" s="98"/>
      <c r="HG1186" s="98"/>
      <c r="HH1186" s="98"/>
      <c r="HI1186" s="98"/>
      <c r="HJ1186" s="98"/>
      <c r="HK1186" s="98"/>
      <c r="HL1186" s="98"/>
      <c r="HM1186" s="98"/>
      <c r="HN1186" s="98"/>
      <c r="HO1186" s="98"/>
      <c r="HP1186" s="98"/>
      <c r="HQ1186" s="98"/>
      <c r="HR1186" s="98"/>
      <c r="HS1186" s="98"/>
      <c r="HT1186" s="98"/>
    </row>
    <row r="1187" spans="1:228" ht="13.5">
      <c r="A1187" s="214" t="s">
        <v>1898</v>
      </c>
      <c r="B1187" s="7" t="s">
        <v>1899</v>
      </c>
      <c r="C1187" s="58">
        <v>200</v>
      </c>
      <c r="D1187" s="27"/>
      <c r="E1187" s="28"/>
      <c r="F1187" s="98"/>
      <c r="G1187" s="98"/>
      <c r="H1187" s="98"/>
      <c r="I1187" s="98"/>
      <c r="J1187" s="98"/>
      <c r="K1187" s="98"/>
      <c r="L1187" s="98"/>
      <c r="M1187" s="98"/>
      <c r="N1187" s="98"/>
      <c r="O1187" s="98"/>
      <c r="P1187" s="98"/>
      <c r="Q1187" s="98"/>
      <c r="R1187" s="98"/>
      <c r="S1187" s="98"/>
      <c r="T1187" s="98"/>
      <c r="U1187" s="98"/>
      <c r="V1187" s="98"/>
      <c r="W1187" s="98"/>
      <c r="X1187" s="98"/>
      <c r="Y1187" s="98"/>
      <c r="Z1187" s="98"/>
      <c r="AA1187" s="98"/>
      <c r="AB1187" s="98"/>
      <c r="AC1187" s="98"/>
      <c r="AD1187" s="98"/>
      <c r="AE1187" s="98"/>
      <c r="AF1187" s="98"/>
      <c r="AG1187" s="98"/>
      <c r="AH1187" s="98"/>
      <c r="AI1187" s="98"/>
      <c r="AJ1187" s="98"/>
      <c r="AK1187" s="98"/>
      <c r="AL1187" s="98"/>
      <c r="AM1187" s="98"/>
      <c r="AN1187" s="98"/>
      <c r="AO1187" s="98"/>
      <c r="AP1187" s="98"/>
      <c r="AQ1187" s="98"/>
      <c r="AR1187" s="98"/>
      <c r="AS1187" s="98"/>
      <c r="AT1187" s="98"/>
      <c r="AU1187" s="98"/>
      <c r="AV1187" s="98"/>
      <c r="AW1187" s="98"/>
      <c r="AX1187" s="98"/>
      <c r="AY1187" s="98"/>
      <c r="AZ1187" s="98"/>
      <c r="BA1187" s="98"/>
      <c r="BB1187" s="98"/>
      <c r="BC1187" s="98"/>
      <c r="BD1187" s="98"/>
      <c r="BE1187" s="98"/>
      <c r="BF1187" s="98"/>
      <c r="BG1187" s="98"/>
      <c r="BH1187" s="98"/>
      <c r="BI1187" s="98"/>
      <c r="BJ1187" s="98"/>
      <c r="BK1187" s="98"/>
      <c r="BL1187" s="98"/>
      <c r="BM1187" s="98"/>
      <c r="BN1187" s="98"/>
      <c r="BO1187" s="98"/>
      <c r="BP1187" s="98"/>
      <c r="BQ1187" s="98"/>
      <c r="BR1187" s="98"/>
      <c r="BS1187" s="98"/>
      <c r="BT1187" s="98"/>
      <c r="BU1187" s="98"/>
      <c r="BV1187" s="98"/>
      <c r="BW1187" s="98"/>
      <c r="BX1187" s="98"/>
      <c r="BY1187" s="98"/>
      <c r="BZ1187" s="98"/>
      <c r="CA1187" s="98"/>
      <c r="CB1187" s="98"/>
      <c r="CC1187" s="98"/>
      <c r="CD1187" s="98"/>
      <c r="CE1187" s="98"/>
      <c r="CF1187" s="98"/>
      <c r="CG1187" s="98"/>
      <c r="CH1187" s="98"/>
      <c r="CI1187" s="98"/>
      <c r="CJ1187" s="98"/>
      <c r="CK1187" s="98"/>
      <c r="CL1187" s="98"/>
      <c r="CM1187" s="98"/>
      <c r="CN1187" s="98"/>
      <c r="CO1187" s="98"/>
      <c r="CP1187" s="98"/>
      <c r="CQ1187" s="98"/>
      <c r="CR1187" s="98"/>
      <c r="CS1187" s="98"/>
      <c r="CT1187" s="98"/>
      <c r="CU1187" s="98"/>
      <c r="CV1187" s="98"/>
      <c r="CW1187" s="98"/>
      <c r="CX1187" s="98"/>
      <c r="CY1187" s="98"/>
      <c r="CZ1187" s="98"/>
      <c r="DA1187" s="98"/>
      <c r="DB1187" s="98"/>
      <c r="DC1187" s="98"/>
      <c r="DD1187" s="98"/>
      <c r="DE1187" s="98"/>
      <c r="DF1187" s="98"/>
      <c r="DG1187" s="98"/>
      <c r="DH1187" s="98"/>
      <c r="DI1187" s="98"/>
      <c r="DJ1187" s="98"/>
      <c r="DK1187" s="98"/>
      <c r="DL1187" s="98"/>
      <c r="DM1187" s="98"/>
      <c r="DN1187" s="98"/>
      <c r="DO1187" s="98"/>
      <c r="DP1187" s="98"/>
      <c r="DQ1187" s="98"/>
      <c r="DR1187" s="98"/>
      <c r="DS1187" s="98"/>
      <c r="DT1187" s="98"/>
      <c r="DU1187" s="98"/>
      <c r="DV1187" s="98"/>
      <c r="DW1187" s="98"/>
      <c r="DX1187" s="98"/>
      <c r="DY1187" s="98"/>
      <c r="DZ1187" s="98"/>
      <c r="EA1187" s="98"/>
      <c r="EB1187" s="98"/>
      <c r="EC1187" s="98"/>
      <c r="ED1187" s="98"/>
      <c r="EE1187" s="98"/>
      <c r="EF1187" s="98"/>
      <c r="EG1187" s="98"/>
      <c r="EH1187" s="98"/>
      <c r="EI1187" s="98"/>
      <c r="EJ1187" s="98"/>
      <c r="EK1187" s="98"/>
      <c r="EL1187" s="98"/>
      <c r="EM1187" s="98"/>
      <c r="EN1187" s="98"/>
      <c r="EO1187" s="98"/>
      <c r="EP1187" s="98"/>
      <c r="EQ1187" s="98"/>
      <c r="ER1187" s="98"/>
      <c r="ES1187" s="98"/>
      <c r="ET1187" s="98"/>
      <c r="EU1187" s="98"/>
      <c r="EV1187" s="98"/>
      <c r="EW1187" s="98"/>
      <c r="EX1187" s="98"/>
      <c r="EY1187" s="98"/>
      <c r="EZ1187" s="98"/>
      <c r="FA1187" s="98"/>
      <c r="FB1187" s="98"/>
      <c r="FC1187" s="98"/>
      <c r="FD1187" s="98"/>
      <c r="FE1187" s="98"/>
      <c r="FF1187" s="98"/>
      <c r="FG1187" s="98"/>
      <c r="FH1187" s="98"/>
      <c r="FI1187" s="98"/>
      <c r="FJ1187" s="98"/>
      <c r="FK1187" s="98"/>
      <c r="FL1187" s="98"/>
      <c r="FM1187" s="98"/>
      <c r="FN1187" s="98"/>
      <c r="FO1187" s="98"/>
      <c r="FP1187" s="98"/>
      <c r="FQ1187" s="98"/>
      <c r="FR1187" s="98"/>
      <c r="FS1187" s="98"/>
      <c r="FT1187" s="98"/>
      <c r="FU1187" s="98"/>
      <c r="FV1187" s="98"/>
      <c r="FW1187" s="98"/>
      <c r="FX1187" s="98"/>
      <c r="FY1187" s="98"/>
      <c r="FZ1187" s="98"/>
      <c r="GA1187" s="98"/>
      <c r="GB1187" s="98"/>
      <c r="GC1187" s="98"/>
      <c r="GD1187" s="98"/>
      <c r="GE1187" s="98"/>
      <c r="GF1187" s="98"/>
      <c r="GG1187" s="98"/>
      <c r="GH1187" s="98"/>
      <c r="GI1187" s="98"/>
      <c r="GJ1187" s="98"/>
      <c r="GK1187" s="98"/>
      <c r="GL1187" s="98"/>
      <c r="GM1187" s="98"/>
      <c r="GN1187" s="98"/>
      <c r="GO1187" s="98"/>
      <c r="GP1187" s="98"/>
      <c r="GQ1187" s="98"/>
      <c r="GR1187" s="98"/>
      <c r="GS1187" s="98"/>
      <c r="GT1187" s="98"/>
      <c r="GU1187" s="98"/>
      <c r="GV1187" s="98"/>
      <c r="GW1187" s="98"/>
      <c r="GX1187" s="98"/>
      <c r="GY1187" s="98"/>
      <c r="GZ1187" s="98"/>
      <c r="HA1187" s="98"/>
      <c r="HB1187" s="98"/>
      <c r="HC1187" s="98"/>
      <c r="HD1187" s="98"/>
      <c r="HE1187" s="98"/>
      <c r="HF1187" s="98"/>
      <c r="HG1187" s="98"/>
      <c r="HH1187" s="98"/>
      <c r="HI1187" s="98"/>
      <c r="HJ1187" s="98"/>
      <c r="HK1187" s="98"/>
      <c r="HL1187" s="98"/>
      <c r="HM1187" s="98"/>
      <c r="HN1187" s="98"/>
      <c r="HO1187" s="98"/>
      <c r="HP1187" s="98"/>
      <c r="HQ1187" s="98"/>
      <c r="HR1187" s="98"/>
      <c r="HS1187" s="98"/>
      <c r="HT1187" s="98"/>
    </row>
    <row r="1188" spans="1:228" ht="13.5">
      <c r="A1188" s="214" t="s">
        <v>2314</v>
      </c>
      <c r="B1188" s="7" t="s">
        <v>2274</v>
      </c>
      <c r="C1188" s="58">
        <v>599.8</v>
      </c>
      <c r="D1188" s="21"/>
      <c r="E1188" s="22"/>
      <c r="F1188" s="98"/>
      <c r="G1188" s="98"/>
      <c r="H1188" s="98"/>
      <c r="I1188" s="98"/>
      <c r="J1188" s="98"/>
      <c r="K1188" s="98"/>
      <c r="L1188" s="98"/>
      <c r="M1188" s="98"/>
      <c r="N1188" s="98"/>
      <c r="O1188" s="98"/>
      <c r="P1188" s="98"/>
      <c r="Q1188" s="98"/>
      <c r="R1188" s="98"/>
      <c r="S1188" s="98"/>
      <c r="T1188" s="98"/>
      <c r="U1188" s="98"/>
      <c r="V1188" s="98"/>
      <c r="W1188" s="98"/>
      <c r="X1188" s="98"/>
      <c r="Y1188" s="98"/>
      <c r="Z1188" s="98"/>
      <c r="AA1188" s="98"/>
      <c r="AB1188" s="98"/>
      <c r="AC1188" s="98"/>
      <c r="AD1188" s="98"/>
      <c r="AE1188" s="98"/>
      <c r="AF1188" s="98"/>
      <c r="AG1188" s="98"/>
      <c r="AH1188" s="98"/>
      <c r="AI1188" s="98"/>
      <c r="AJ1188" s="98"/>
      <c r="AK1188" s="98"/>
      <c r="AL1188" s="98"/>
      <c r="AM1188" s="98"/>
      <c r="AN1188" s="98"/>
      <c r="AO1188" s="98"/>
      <c r="AP1188" s="98"/>
      <c r="AQ1188" s="98"/>
      <c r="AR1188" s="98"/>
      <c r="AS1188" s="98"/>
      <c r="AT1188" s="98"/>
      <c r="AU1188" s="98"/>
      <c r="AV1188" s="98"/>
      <c r="AW1188" s="98"/>
      <c r="AX1188" s="98"/>
      <c r="AY1188" s="98"/>
      <c r="AZ1188" s="98"/>
      <c r="BA1188" s="98"/>
      <c r="BB1188" s="98"/>
      <c r="BC1188" s="98"/>
      <c r="BD1188" s="98"/>
      <c r="BE1188" s="98"/>
      <c r="BF1188" s="98"/>
      <c r="BG1188" s="98"/>
      <c r="BH1188" s="98"/>
      <c r="BI1188" s="98"/>
      <c r="BJ1188" s="98"/>
      <c r="BK1188" s="98"/>
      <c r="BL1188" s="98"/>
      <c r="BM1188" s="98"/>
      <c r="BN1188" s="98"/>
      <c r="BO1188" s="98"/>
      <c r="BP1188" s="98"/>
      <c r="BQ1188" s="98"/>
      <c r="BR1188" s="98"/>
      <c r="BS1188" s="98"/>
      <c r="BT1188" s="98"/>
      <c r="BU1188" s="98"/>
      <c r="BV1188" s="98"/>
      <c r="BW1188" s="98"/>
      <c r="BX1188" s="98"/>
      <c r="BY1188" s="98"/>
      <c r="BZ1188" s="98"/>
      <c r="CA1188" s="98"/>
      <c r="CB1188" s="98"/>
      <c r="CC1188" s="98"/>
      <c r="CD1188" s="98"/>
      <c r="CE1188" s="98"/>
      <c r="CF1188" s="98"/>
      <c r="CG1188" s="98"/>
      <c r="CH1188" s="98"/>
      <c r="CI1188" s="98"/>
      <c r="CJ1188" s="98"/>
      <c r="CK1188" s="98"/>
      <c r="CL1188" s="98"/>
      <c r="CM1188" s="98"/>
      <c r="CN1188" s="98"/>
      <c r="CO1188" s="98"/>
      <c r="CP1188" s="98"/>
      <c r="CQ1188" s="98"/>
      <c r="CR1188" s="98"/>
      <c r="CS1188" s="98"/>
      <c r="CT1188" s="98"/>
      <c r="CU1188" s="98"/>
      <c r="CV1188" s="98"/>
      <c r="CW1188" s="98"/>
      <c r="CX1188" s="98"/>
      <c r="CY1188" s="98"/>
      <c r="CZ1188" s="98"/>
      <c r="DA1188" s="98"/>
      <c r="DB1188" s="98"/>
      <c r="DC1188" s="98"/>
      <c r="DD1188" s="98"/>
      <c r="DE1188" s="98"/>
      <c r="DF1188" s="98"/>
      <c r="DG1188" s="98"/>
      <c r="DH1188" s="98"/>
      <c r="DI1188" s="98"/>
      <c r="DJ1188" s="98"/>
      <c r="DK1188" s="98"/>
      <c r="DL1188" s="98"/>
      <c r="DM1188" s="98"/>
      <c r="DN1188" s="98"/>
      <c r="DO1188" s="98"/>
      <c r="DP1188" s="98"/>
      <c r="DQ1188" s="98"/>
      <c r="DR1188" s="98"/>
      <c r="DS1188" s="98"/>
      <c r="DT1188" s="98"/>
      <c r="DU1188" s="98"/>
      <c r="DV1188" s="98"/>
      <c r="DW1188" s="98"/>
      <c r="DX1188" s="98"/>
      <c r="DY1188" s="98"/>
      <c r="DZ1188" s="98"/>
      <c r="EA1188" s="98"/>
      <c r="EB1188" s="98"/>
      <c r="EC1188" s="98"/>
      <c r="ED1188" s="98"/>
      <c r="EE1188" s="98"/>
      <c r="EF1188" s="98"/>
      <c r="EG1188" s="98"/>
      <c r="EH1188" s="98"/>
      <c r="EI1188" s="98"/>
      <c r="EJ1188" s="98"/>
      <c r="EK1188" s="98"/>
      <c r="EL1188" s="98"/>
      <c r="EM1188" s="98"/>
      <c r="EN1188" s="98"/>
      <c r="EO1188" s="98"/>
      <c r="EP1188" s="98"/>
      <c r="EQ1188" s="98"/>
      <c r="ER1188" s="98"/>
      <c r="ES1188" s="98"/>
      <c r="ET1188" s="98"/>
      <c r="EU1188" s="98"/>
      <c r="EV1188" s="98"/>
      <c r="EW1188" s="98"/>
      <c r="EX1188" s="98"/>
      <c r="EY1188" s="98"/>
      <c r="EZ1188" s="98"/>
      <c r="FA1188" s="98"/>
      <c r="FB1188" s="98"/>
      <c r="FC1188" s="98"/>
      <c r="FD1188" s="98"/>
      <c r="FE1188" s="98"/>
      <c r="FF1188" s="98"/>
      <c r="FG1188" s="98"/>
      <c r="FH1188" s="98"/>
      <c r="FI1188" s="98"/>
      <c r="FJ1188" s="98"/>
      <c r="FK1188" s="98"/>
      <c r="FL1188" s="98"/>
      <c r="FM1188" s="98"/>
      <c r="FN1188" s="98"/>
      <c r="FO1188" s="98"/>
      <c r="FP1188" s="98"/>
      <c r="FQ1188" s="98"/>
      <c r="FR1188" s="98"/>
      <c r="FS1188" s="98"/>
      <c r="FT1188" s="98"/>
      <c r="FU1188" s="98"/>
      <c r="FV1188" s="98"/>
      <c r="FW1188" s="98"/>
      <c r="FX1188" s="98"/>
      <c r="FY1188" s="98"/>
      <c r="FZ1188" s="98"/>
      <c r="GA1188" s="98"/>
      <c r="GB1188" s="98"/>
      <c r="GC1188" s="98"/>
      <c r="GD1188" s="98"/>
      <c r="GE1188" s="98"/>
      <c r="GF1188" s="98"/>
      <c r="GG1188" s="98"/>
      <c r="GH1188" s="98"/>
      <c r="GI1188" s="98"/>
      <c r="GJ1188" s="98"/>
      <c r="GK1188" s="98"/>
      <c r="GL1188" s="98"/>
      <c r="GM1188" s="98"/>
      <c r="GN1188" s="98"/>
      <c r="GO1188" s="98"/>
      <c r="GP1188" s="98"/>
      <c r="GQ1188" s="98"/>
      <c r="GR1188" s="98"/>
      <c r="GS1188" s="98"/>
      <c r="GT1188" s="98"/>
      <c r="GU1188" s="98"/>
      <c r="GV1188" s="98"/>
      <c r="GW1188" s="98"/>
      <c r="GX1188" s="98"/>
      <c r="GY1188" s="98"/>
      <c r="GZ1188" s="98"/>
      <c r="HA1188" s="98"/>
      <c r="HB1188" s="98"/>
      <c r="HC1188" s="98"/>
      <c r="HD1188" s="98"/>
      <c r="HE1188" s="98"/>
      <c r="HF1188" s="98"/>
      <c r="HG1188" s="98"/>
      <c r="HH1188" s="98"/>
      <c r="HI1188" s="98"/>
      <c r="HJ1188" s="98"/>
      <c r="HK1188" s="98"/>
      <c r="HL1188" s="98"/>
      <c r="HM1188" s="98"/>
      <c r="HN1188" s="98"/>
      <c r="HO1188" s="98"/>
      <c r="HP1188" s="98"/>
      <c r="HQ1188" s="98"/>
      <c r="HR1188" s="98"/>
      <c r="HS1188" s="98"/>
      <c r="HT1188" s="98"/>
    </row>
    <row r="1189" spans="1:228" ht="13.5">
      <c r="A1189" s="214" t="s">
        <v>2315</v>
      </c>
      <c r="B1189" s="7" t="s">
        <v>2275</v>
      </c>
      <c r="C1189" s="58">
        <v>442.3</v>
      </c>
      <c r="D1189" s="21"/>
      <c r="E1189" s="22"/>
      <c r="F1189" s="98"/>
      <c r="G1189" s="98"/>
      <c r="H1189" s="98"/>
      <c r="I1189" s="98"/>
      <c r="J1189" s="98"/>
      <c r="K1189" s="98"/>
      <c r="L1189" s="98"/>
      <c r="M1189" s="98"/>
      <c r="N1189" s="98"/>
      <c r="O1189" s="98"/>
      <c r="P1189" s="98"/>
      <c r="Q1189" s="98"/>
      <c r="R1189" s="98"/>
      <c r="S1189" s="98"/>
      <c r="T1189" s="98"/>
      <c r="U1189" s="98"/>
      <c r="V1189" s="98"/>
      <c r="W1189" s="98"/>
      <c r="X1189" s="98"/>
      <c r="Y1189" s="98"/>
      <c r="Z1189" s="98"/>
      <c r="AA1189" s="98"/>
      <c r="AB1189" s="98"/>
      <c r="AC1189" s="98"/>
      <c r="AD1189" s="98"/>
      <c r="AE1189" s="98"/>
      <c r="AF1189" s="98"/>
      <c r="AG1189" s="98"/>
      <c r="AH1189" s="98"/>
      <c r="AI1189" s="98"/>
      <c r="AJ1189" s="98"/>
      <c r="AK1189" s="98"/>
      <c r="AL1189" s="98"/>
      <c r="AM1189" s="98"/>
      <c r="AN1189" s="98"/>
      <c r="AO1189" s="98"/>
      <c r="AP1189" s="98"/>
      <c r="AQ1189" s="98"/>
      <c r="AR1189" s="98"/>
      <c r="AS1189" s="98"/>
      <c r="AT1189" s="98"/>
      <c r="AU1189" s="98"/>
      <c r="AV1189" s="98"/>
      <c r="AW1189" s="98"/>
      <c r="AX1189" s="98"/>
      <c r="AY1189" s="98"/>
      <c r="AZ1189" s="98"/>
      <c r="BA1189" s="98"/>
      <c r="BB1189" s="98"/>
      <c r="BC1189" s="98"/>
      <c r="BD1189" s="98"/>
      <c r="BE1189" s="98"/>
      <c r="BF1189" s="98"/>
      <c r="BG1189" s="98"/>
      <c r="BH1189" s="98"/>
      <c r="BI1189" s="98"/>
      <c r="BJ1189" s="98"/>
      <c r="BK1189" s="98"/>
      <c r="BL1189" s="98"/>
      <c r="BM1189" s="98"/>
      <c r="BN1189" s="98"/>
      <c r="BO1189" s="98"/>
      <c r="BP1189" s="98"/>
      <c r="BQ1189" s="98"/>
      <c r="BR1189" s="98"/>
      <c r="BS1189" s="98"/>
      <c r="BT1189" s="98"/>
      <c r="BU1189" s="98"/>
      <c r="BV1189" s="98"/>
      <c r="BW1189" s="98"/>
      <c r="BX1189" s="98"/>
      <c r="BY1189" s="98"/>
      <c r="BZ1189" s="98"/>
      <c r="CA1189" s="98"/>
      <c r="CB1189" s="98"/>
      <c r="CC1189" s="98"/>
      <c r="CD1189" s="98"/>
      <c r="CE1189" s="98"/>
      <c r="CF1189" s="98"/>
      <c r="CG1189" s="98"/>
      <c r="CH1189" s="98"/>
      <c r="CI1189" s="98"/>
      <c r="CJ1189" s="98"/>
      <c r="CK1189" s="98"/>
      <c r="CL1189" s="98"/>
      <c r="CM1189" s="98"/>
      <c r="CN1189" s="98"/>
      <c r="CO1189" s="98"/>
      <c r="CP1189" s="98"/>
      <c r="CQ1189" s="98"/>
      <c r="CR1189" s="98"/>
      <c r="CS1189" s="98"/>
      <c r="CT1189" s="98"/>
      <c r="CU1189" s="98"/>
      <c r="CV1189" s="98"/>
      <c r="CW1189" s="98"/>
      <c r="CX1189" s="98"/>
      <c r="CY1189" s="98"/>
      <c r="CZ1189" s="98"/>
      <c r="DA1189" s="98"/>
      <c r="DB1189" s="98"/>
      <c r="DC1189" s="98"/>
      <c r="DD1189" s="98"/>
      <c r="DE1189" s="98"/>
      <c r="DF1189" s="98"/>
      <c r="DG1189" s="98"/>
      <c r="DH1189" s="98"/>
      <c r="DI1189" s="98"/>
      <c r="DJ1189" s="98"/>
      <c r="DK1189" s="98"/>
      <c r="DL1189" s="98"/>
      <c r="DM1189" s="98"/>
      <c r="DN1189" s="98"/>
      <c r="DO1189" s="98"/>
      <c r="DP1189" s="98"/>
      <c r="DQ1189" s="98"/>
      <c r="DR1189" s="98"/>
      <c r="DS1189" s="98"/>
      <c r="DT1189" s="98"/>
      <c r="DU1189" s="98"/>
      <c r="DV1189" s="98"/>
      <c r="DW1189" s="98"/>
      <c r="DX1189" s="98"/>
      <c r="DY1189" s="98"/>
      <c r="DZ1189" s="98"/>
      <c r="EA1189" s="98"/>
      <c r="EB1189" s="98"/>
      <c r="EC1189" s="98"/>
      <c r="ED1189" s="98"/>
      <c r="EE1189" s="98"/>
      <c r="EF1189" s="98"/>
      <c r="EG1189" s="98"/>
      <c r="EH1189" s="98"/>
      <c r="EI1189" s="98"/>
      <c r="EJ1189" s="98"/>
      <c r="EK1189" s="98"/>
      <c r="EL1189" s="98"/>
      <c r="EM1189" s="98"/>
      <c r="EN1189" s="98"/>
      <c r="EO1189" s="98"/>
      <c r="EP1189" s="98"/>
      <c r="EQ1189" s="98"/>
      <c r="ER1189" s="98"/>
      <c r="ES1189" s="98"/>
      <c r="ET1189" s="98"/>
      <c r="EU1189" s="98"/>
      <c r="EV1189" s="98"/>
      <c r="EW1189" s="98"/>
      <c r="EX1189" s="98"/>
      <c r="EY1189" s="98"/>
      <c r="EZ1189" s="98"/>
      <c r="FA1189" s="98"/>
      <c r="FB1189" s="98"/>
      <c r="FC1189" s="98"/>
      <c r="FD1189" s="98"/>
      <c r="FE1189" s="98"/>
      <c r="FF1189" s="98"/>
      <c r="FG1189" s="98"/>
      <c r="FH1189" s="98"/>
      <c r="FI1189" s="98"/>
      <c r="FJ1189" s="98"/>
      <c r="FK1189" s="98"/>
      <c r="FL1189" s="98"/>
      <c r="FM1189" s="98"/>
      <c r="FN1189" s="98"/>
      <c r="FO1189" s="98"/>
      <c r="FP1189" s="98"/>
      <c r="FQ1189" s="98"/>
      <c r="FR1189" s="98"/>
      <c r="FS1189" s="98"/>
      <c r="FT1189" s="98"/>
      <c r="FU1189" s="98"/>
      <c r="FV1189" s="98"/>
      <c r="FW1189" s="98"/>
      <c r="FX1189" s="98"/>
      <c r="FY1189" s="98"/>
      <c r="FZ1189" s="98"/>
      <c r="GA1189" s="98"/>
      <c r="GB1189" s="98"/>
      <c r="GC1189" s="98"/>
      <c r="GD1189" s="98"/>
      <c r="GE1189" s="98"/>
      <c r="GF1189" s="98"/>
      <c r="GG1189" s="98"/>
      <c r="GH1189" s="98"/>
      <c r="GI1189" s="98"/>
      <c r="GJ1189" s="98"/>
      <c r="GK1189" s="98"/>
      <c r="GL1189" s="98"/>
      <c r="GM1189" s="98"/>
      <c r="GN1189" s="98"/>
      <c r="GO1189" s="98"/>
      <c r="GP1189" s="98"/>
      <c r="GQ1189" s="98"/>
      <c r="GR1189" s="98"/>
      <c r="GS1189" s="98"/>
      <c r="GT1189" s="98"/>
      <c r="GU1189" s="98"/>
      <c r="GV1189" s="98"/>
      <c r="GW1189" s="98"/>
      <c r="GX1189" s="98"/>
      <c r="GY1189" s="98"/>
      <c r="GZ1189" s="98"/>
      <c r="HA1189" s="98"/>
      <c r="HB1189" s="98"/>
      <c r="HC1189" s="98"/>
      <c r="HD1189" s="98"/>
      <c r="HE1189" s="98"/>
      <c r="HF1189" s="98"/>
      <c r="HG1189" s="98"/>
      <c r="HH1189" s="98"/>
      <c r="HI1189" s="98"/>
      <c r="HJ1189" s="98"/>
      <c r="HK1189" s="98"/>
      <c r="HL1189" s="98"/>
      <c r="HM1189" s="98"/>
      <c r="HN1189" s="98"/>
      <c r="HO1189" s="98"/>
      <c r="HP1189" s="98"/>
      <c r="HQ1189" s="98"/>
      <c r="HR1189" s="98"/>
      <c r="HS1189" s="98"/>
      <c r="HT1189" s="98"/>
    </row>
    <row r="1190" spans="1:228" ht="13.5">
      <c r="A1190" s="214" t="s">
        <v>2316</v>
      </c>
      <c r="B1190" s="7" t="s">
        <v>2276</v>
      </c>
      <c r="C1190" s="58">
        <v>599.8</v>
      </c>
      <c r="D1190" s="21"/>
      <c r="E1190" s="22"/>
      <c r="F1190" s="98"/>
      <c r="G1190" s="98"/>
      <c r="H1190" s="98"/>
      <c r="I1190" s="98"/>
      <c r="J1190" s="98"/>
      <c r="K1190" s="98"/>
      <c r="L1190" s="98"/>
      <c r="M1190" s="98"/>
      <c r="N1190" s="98"/>
      <c r="O1190" s="98"/>
      <c r="P1190" s="98"/>
      <c r="Q1190" s="98"/>
      <c r="R1190" s="98"/>
      <c r="S1190" s="98"/>
      <c r="T1190" s="98"/>
      <c r="U1190" s="98"/>
      <c r="V1190" s="98"/>
      <c r="W1190" s="98"/>
      <c r="X1190" s="98"/>
      <c r="Y1190" s="98"/>
      <c r="Z1190" s="98"/>
      <c r="AA1190" s="98"/>
      <c r="AB1190" s="98"/>
      <c r="AC1190" s="98"/>
      <c r="AD1190" s="98"/>
      <c r="AE1190" s="98"/>
      <c r="AF1190" s="98"/>
      <c r="AG1190" s="98"/>
      <c r="AH1190" s="98"/>
      <c r="AI1190" s="98"/>
      <c r="AJ1190" s="98"/>
      <c r="AK1190" s="98"/>
      <c r="AL1190" s="98"/>
      <c r="AM1190" s="98"/>
      <c r="AN1190" s="98"/>
      <c r="AO1190" s="98"/>
      <c r="AP1190" s="98"/>
      <c r="AQ1190" s="98"/>
      <c r="AR1190" s="98"/>
      <c r="AS1190" s="98"/>
      <c r="AT1190" s="98"/>
      <c r="AU1190" s="98"/>
      <c r="AV1190" s="98"/>
      <c r="AW1190" s="98"/>
      <c r="AX1190" s="98"/>
      <c r="AY1190" s="98"/>
      <c r="AZ1190" s="98"/>
      <c r="BA1190" s="98"/>
      <c r="BB1190" s="98"/>
      <c r="BC1190" s="98"/>
      <c r="BD1190" s="98"/>
      <c r="BE1190" s="98"/>
      <c r="BF1190" s="98"/>
      <c r="BG1190" s="98"/>
      <c r="BH1190" s="98"/>
      <c r="BI1190" s="98"/>
      <c r="BJ1190" s="98"/>
      <c r="BK1190" s="98"/>
      <c r="BL1190" s="98"/>
      <c r="BM1190" s="98"/>
      <c r="BN1190" s="98"/>
      <c r="BO1190" s="98"/>
      <c r="BP1190" s="98"/>
      <c r="BQ1190" s="98"/>
      <c r="BR1190" s="98"/>
      <c r="BS1190" s="98"/>
      <c r="BT1190" s="98"/>
      <c r="BU1190" s="98"/>
      <c r="BV1190" s="98"/>
      <c r="BW1190" s="98"/>
      <c r="BX1190" s="98"/>
      <c r="BY1190" s="98"/>
      <c r="BZ1190" s="98"/>
      <c r="CA1190" s="98"/>
      <c r="CB1190" s="98"/>
      <c r="CC1190" s="98"/>
      <c r="CD1190" s="98"/>
      <c r="CE1190" s="98"/>
      <c r="CF1190" s="98"/>
      <c r="CG1190" s="98"/>
      <c r="CH1190" s="98"/>
      <c r="CI1190" s="98"/>
      <c r="CJ1190" s="98"/>
      <c r="CK1190" s="98"/>
      <c r="CL1190" s="98"/>
      <c r="CM1190" s="98"/>
      <c r="CN1190" s="98"/>
      <c r="CO1190" s="98"/>
      <c r="CP1190" s="98"/>
      <c r="CQ1190" s="98"/>
      <c r="CR1190" s="98"/>
      <c r="CS1190" s="98"/>
      <c r="CT1190" s="98"/>
      <c r="CU1190" s="98"/>
      <c r="CV1190" s="98"/>
      <c r="CW1190" s="98"/>
      <c r="CX1190" s="98"/>
      <c r="CY1190" s="98"/>
      <c r="CZ1190" s="98"/>
      <c r="DA1190" s="98"/>
      <c r="DB1190" s="98"/>
      <c r="DC1190" s="98"/>
      <c r="DD1190" s="98"/>
      <c r="DE1190" s="98"/>
      <c r="DF1190" s="98"/>
      <c r="DG1190" s="98"/>
      <c r="DH1190" s="98"/>
      <c r="DI1190" s="98"/>
      <c r="DJ1190" s="98"/>
      <c r="DK1190" s="98"/>
      <c r="DL1190" s="98"/>
      <c r="DM1190" s="98"/>
      <c r="DN1190" s="98"/>
      <c r="DO1190" s="98"/>
      <c r="DP1190" s="98"/>
      <c r="DQ1190" s="98"/>
      <c r="DR1190" s="98"/>
      <c r="DS1190" s="98"/>
      <c r="DT1190" s="98"/>
      <c r="DU1190" s="98"/>
      <c r="DV1190" s="98"/>
      <c r="DW1190" s="98"/>
      <c r="DX1190" s="98"/>
      <c r="DY1190" s="98"/>
      <c r="DZ1190" s="98"/>
      <c r="EA1190" s="98"/>
      <c r="EB1190" s="98"/>
      <c r="EC1190" s="98"/>
      <c r="ED1190" s="98"/>
      <c r="EE1190" s="98"/>
      <c r="EF1190" s="98"/>
      <c r="EG1190" s="98"/>
      <c r="EH1190" s="98"/>
      <c r="EI1190" s="98"/>
      <c r="EJ1190" s="98"/>
      <c r="EK1190" s="98"/>
      <c r="EL1190" s="98"/>
      <c r="EM1190" s="98"/>
      <c r="EN1190" s="98"/>
      <c r="EO1190" s="98"/>
      <c r="EP1190" s="98"/>
      <c r="EQ1190" s="98"/>
      <c r="ER1190" s="98"/>
      <c r="ES1190" s="98"/>
      <c r="ET1190" s="98"/>
      <c r="EU1190" s="98"/>
      <c r="EV1190" s="98"/>
      <c r="EW1190" s="98"/>
      <c r="EX1190" s="98"/>
      <c r="EY1190" s="98"/>
      <c r="EZ1190" s="98"/>
      <c r="FA1190" s="98"/>
      <c r="FB1190" s="98"/>
      <c r="FC1190" s="98"/>
      <c r="FD1190" s="98"/>
      <c r="FE1190" s="98"/>
      <c r="FF1190" s="98"/>
      <c r="FG1190" s="98"/>
      <c r="FH1190" s="98"/>
      <c r="FI1190" s="98"/>
      <c r="FJ1190" s="98"/>
      <c r="FK1190" s="98"/>
      <c r="FL1190" s="98"/>
      <c r="FM1190" s="98"/>
      <c r="FN1190" s="98"/>
      <c r="FO1190" s="98"/>
      <c r="FP1190" s="98"/>
      <c r="FQ1190" s="98"/>
      <c r="FR1190" s="98"/>
      <c r="FS1190" s="98"/>
      <c r="FT1190" s="98"/>
      <c r="FU1190" s="98"/>
      <c r="FV1190" s="98"/>
      <c r="FW1190" s="98"/>
      <c r="FX1190" s="98"/>
      <c r="FY1190" s="98"/>
      <c r="FZ1190" s="98"/>
      <c r="GA1190" s="98"/>
      <c r="GB1190" s="98"/>
      <c r="GC1190" s="98"/>
      <c r="GD1190" s="98"/>
      <c r="GE1190" s="98"/>
      <c r="GF1190" s="98"/>
      <c r="GG1190" s="98"/>
      <c r="GH1190" s="98"/>
      <c r="GI1190" s="98"/>
      <c r="GJ1190" s="98"/>
      <c r="GK1190" s="98"/>
      <c r="GL1190" s="98"/>
      <c r="GM1190" s="98"/>
      <c r="GN1190" s="98"/>
      <c r="GO1190" s="98"/>
      <c r="GP1190" s="98"/>
      <c r="GQ1190" s="98"/>
      <c r="GR1190" s="98"/>
      <c r="GS1190" s="98"/>
      <c r="GT1190" s="98"/>
      <c r="GU1190" s="98"/>
      <c r="GV1190" s="98"/>
      <c r="GW1190" s="98"/>
      <c r="GX1190" s="98"/>
      <c r="GY1190" s="98"/>
      <c r="GZ1190" s="98"/>
      <c r="HA1190" s="98"/>
      <c r="HB1190" s="98"/>
      <c r="HC1190" s="98"/>
      <c r="HD1190" s="98"/>
      <c r="HE1190" s="98"/>
      <c r="HF1190" s="98"/>
      <c r="HG1190" s="98"/>
      <c r="HH1190" s="98"/>
      <c r="HI1190" s="98"/>
      <c r="HJ1190" s="98"/>
      <c r="HK1190" s="98"/>
      <c r="HL1190" s="98"/>
      <c r="HM1190" s="98"/>
      <c r="HN1190" s="98"/>
      <c r="HO1190" s="98"/>
      <c r="HP1190" s="98"/>
      <c r="HQ1190" s="98"/>
      <c r="HR1190" s="98"/>
      <c r="HS1190" s="98"/>
      <c r="HT1190" s="98"/>
    </row>
    <row r="1191" spans="1:228" ht="13.5">
      <c r="A1191" s="214" t="s">
        <v>2317</v>
      </c>
      <c r="B1191" s="7" t="s">
        <v>2277</v>
      </c>
      <c r="C1191" s="58">
        <v>599.8</v>
      </c>
      <c r="D1191" s="21"/>
      <c r="E1191" s="22"/>
      <c r="F1191" s="98"/>
      <c r="G1191" s="98"/>
      <c r="H1191" s="98"/>
      <c r="I1191" s="98"/>
      <c r="J1191" s="98"/>
      <c r="K1191" s="98"/>
      <c r="L1191" s="98"/>
      <c r="M1191" s="98"/>
      <c r="N1191" s="98"/>
      <c r="O1191" s="98"/>
      <c r="P1191" s="98"/>
      <c r="Q1191" s="98"/>
      <c r="R1191" s="98"/>
      <c r="S1191" s="98"/>
      <c r="T1191" s="98"/>
      <c r="U1191" s="98"/>
      <c r="V1191" s="98"/>
      <c r="W1191" s="98"/>
      <c r="X1191" s="98"/>
      <c r="Y1191" s="98"/>
      <c r="Z1191" s="98"/>
      <c r="AA1191" s="98"/>
      <c r="AB1191" s="98"/>
      <c r="AC1191" s="98"/>
      <c r="AD1191" s="98"/>
      <c r="AE1191" s="98"/>
      <c r="AF1191" s="98"/>
      <c r="AG1191" s="98"/>
      <c r="AH1191" s="98"/>
      <c r="AI1191" s="98"/>
      <c r="AJ1191" s="98"/>
      <c r="AK1191" s="98"/>
      <c r="AL1191" s="98"/>
      <c r="AM1191" s="98"/>
      <c r="AN1191" s="98"/>
      <c r="AO1191" s="98"/>
      <c r="AP1191" s="98"/>
      <c r="AQ1191" s="98"/>
      <c r="AR1191" s="98"/>
      <c r="AS1191" s="98"/>
      <c r="AT1191" s="98"/>
      <c r="AU1191" s="98"/>
      <c r="AV1191" s="98"/>
      <c r="AW1191" s="98"/>
      <c r="AX1191" s="98"/>
      <c r="AY1191" s="98"/>
      <c r="AZ1191" s="98"/>
      <c r="BA1191" s="98"/>
      <c r="BB1191" s="98"/>
      <c r="BC1191" s="98"/>
      <c r="BD1191" s="98"/>
      <c r="BE1191" s="98"/>
      <c r="BF1191" s="98"/>
      <c r="BG1191" s="98"/>
      <c r="BH1191" s="98"/>
      <c r="BI1191" s="98"/>
      <c r="BJ1191" s="98"/>
      <c r="BK1191" s="98"/>
      <c r="BL1191" s="98"/>
      <c r="BM1191" s="98"/>
      <c r="BN1191" s="98"/>
      <c r="BO1191" s="98"/>
      <c r="BP1191" s="98"/>
      <c r="BQ1191" s="98"/>
      <c r="BR1191" s="98"/>
      <c r="BS1191" s="98"/>
      <c r="BT1191" s="98"/>
      <c r="BU1191" s="98"/>
      <c r="BV1191" s="98"/>
      <c r="BW1191" s="98"/>
      <c r="BX1191" s="98"/>
      <c r="BY1191" s="98"/>
      <c r="BZ1191" s="98"/>
      <c r="CA1191" s="98"/>
      <c r="CB1191" s="98"/>
      <c r="CC1191" s="98"/>
      <c r="CD1191" s="98"/>
      <c r="CE1191" s="98"/>
      <c r="CF1191" s="98"/>
      <c r="CG1191" s="98"/>
      <c r="CH1191" s="98"/>
      <c r="CI1191" s="98"/>
      <c r="CJ1191" s="98"/>
      <c r="CK1191" s="98"/>
      <c r="CL1191" s="98"/>
      <c r="CM1191" s="98"/>
      <c r="CN1191" s="98"/>
      <c r="CO1191" s="98"/>
      <c r="CP1191" s="98"/>
      <c r="CQ1191" s="98"/>
      <c r="CR1191" s="98"/>
      <c r="CS1191" s="98"/>
      <c r="CT1191" s="98"/>
      <c r="CU1191" s="98"/>
      <c r="CV1191" s="98"/>
      <c r="CW1191" s="98"/>
      <c r="CX1191" s="98"/>
      <c r="CY1191" s="98"/>
      <c r="CZ1191" s="98"/>
      <c r="DA1191" s="98"/>
      <c r="DB1191" s="98"/>
      <c r="DC1191" s="98"/>
      <c r="DD1191" s="98"/>
      <c r="DE1191" s="98"/>
      <c r="DF1191" s="98"/>
      <c r="DG1191" s="98"/>
      <c r="DH1191" s="98"/>
      <c r="DI1191" s="98"/>
      <c r="DJ1191" s="98"/>
      <c r="DK1191" s="98"/>
      <c r="DL1191" s="98"/>
      <c r="DM1191" s="98"/>
      <c r="DN1191" s="98"/>
      <c r="DO1191" s="98"/>
      <c r="DP1191" s="98"/>
      <c r="DQ1191" s="98"/>
      <c r="DR1191" s="98"/>
      <c r="DS1191" s="98"/>
      <c r="DT1191" s="98"/>
      <c r="DU1191" s="98"/>
      <c r="DV1191" s="98"/>
      <c r="DW1191" s="98"/>
      <c r="DX1191" s="98"/>
      <c r="DY1191" s="98"/>
      <c r="DZ1191" s="98"/>
      <c r="EA1191" s="98"/>
      <c r="EB1191" s="98"/>
      <c r="EC1191" s="98"/>
      <c r="ED1191" s="98"/>
      <c r="EE1191" s="98"/>
      <c r="EF1191" s="98"/>
      <c r="EG1191" s="98"/>
      <c r="EH1191" s="98"/>
      <c r="EI1191" s="98"/>
      <c r="EJ1191" s="98"/>
      <c r="EK1191" s="98"/>
      <c r="EL1191" s="98"/>
      <c r="EM1191" s="98"/>
      <c r="EN1191" s="98"/>
      <c r="EO1191" s="98"/>
      <c r="EP1191" s="98"/>
      <c r="EQ1191" s="98"/>
      <c r="ER1191" s="98"/>
      <c r="ES1191" s="98"/>
      <c r="ET1191" s="98"/>
      <c r="EU1191" s="98"/>
      <c r="EV1191" s="98"/>
      <c r="EW1191" s="98"/>
      <c r="EX1191" s="98"/>
      <c r="EY1191" s="98"/>
      <c r="EZ1191" s="98"/>
      <c r="FA1191" s="98"/>
      <c r="FB1191" s="98"/>
      <c r="FC1191" s="98"/>
      <c r="FD1191" s="98"/>
      <c r="FE1191" s="98"/>
      <c r="FF1191" s="98"/>
      <c r="FG1191" s="98"/>
      <c r="FH1191" s="98"/>
      <c r="FI1191" s="98"/>
      <c r="FJ1191" s="98"/>
      <c r="FK1191" s="98"/>
      <c r="FL1191" s="98"/>
      <c r="FM1191" s="98"/>
      <c r="FN1191" s="98"/>
      <c r="FO1191" s="98"/>
      <c r="FP1191" s="98"/>
      <c r="FQ1191" s="98"/>
      <c r="FR1191" s="98"/>
      <c r="FS1191" s="98"/>
      <c r="FT1191" s="98"/>
      <c r="FU1191" s="98"/>
      <c r="FV1191" s="98"/>
      <c r="FW1191" s="98"/>
      <c r="FX1191" s="98"/>
      <c r="FY1191" s="98"/>
      <c r="FZ1191" s="98"/>
      <c r="GA1191" s="98"/>
      <c r="GB1191" s="98"/>
      <c r="GC1191" s="98"/>
      <c r="GD1191" s="98"/>
      <c r="GE1191" s="98"/>
      <c r="GF1191" s="98"/>
      <c r="GG1191" s="98"/>
      <c r="GH1191" s="98"/>
      <c r="GI1191" s="98"/>
      <c r="GJ1191" s="98"/>
      <c r="GK1191" s="98"/>
      <c r="GL1191" s="98"/>
      <c r="GM1191" s="98"/>
      <c r="GN1191" s="98"/>
      <c r="GO1191" s="98"/>
      <c r="GP1191" s="98"/>
      <c r="GQ1191" s="98"/>
      <c r="GR1191" s="98"/>
      <c r="GS1191" s="98"/>
      <c r="GT1191" s="98"/>
      <c r="GU1191" s="98"/>
      <c r="GV1191" s="98"/>
      <c r="GW1191" s="98"/>
      <c r="GX1191" s="98"/>
      <c r="GY1191" s="98"/>
      <c r="GZ1191" s="98"/>
      <c r="HA1191" s="98"/>
      <c r="HB1191" s="98"/>
      <c r="HC1191" s="98"/>
      <c r="HD1191" s="98"/>
      <c r="HE1191" s="98"/>
      <c r="HF1191" s="98"/>
      <c r="HG1191" s="98"/>
      <c r="HH1191" s="98"/>
      <c r="HI1191" s="98"/>
      <c r="HJ1191" s="98"/>
      <c r="HK1191" s="98"/>
      <c r="HL1191" s="98"/>
      <c r="HM1191" s="98"/>
      <c r="HN1191" s="98"/>
      <c r="HO1191" s="98"/>
      <c r="HP1191" s="98"/>
      <c r="HQ1191" s="98"/>
      <c r="HR1191" s="98"/>
      <c r="HS1191" s="98"/>
      <c r="HT1191" s="98"/>
    </row>
    <row r="1192" spans="1:228" ht="13.5">
      <c r="A1192" s="214" t="s">
        <v>2318</v>
      </c>
      <c r="B1192" s="7" t="s">
        <v>2278</v>
      </c>
      <c r="C1192" s="58">
        <v>442.3</v>
      </c>
      <c r="D1192" s="21"/>
      <c r="E1192" s="22"/>
      <c r="F1192" s="98"/>
      <c r="G1192" s="98"/>
      <c r="H1192" s="98"/>
      <c r="I1192" s="98"/>
      <c r="J1192" s="98"/>
      <c r="K1192" s="98"/>
      <c r="L1192" s="98"/>
      <c r="M1192" s="98"/>
      <c r="N1192" s="98"/>
      <c r="O1192" s="98"/>
      <c r="P1192" s="98"/>
      <c r="Q1192" s="98"/>
      <c r="R1192" s="98"/>
      <c r="S1192" s="98"/>
      <c r="T1192" s="98"/>
      <c r="U1192" s="98"/>
      <c r="V1192" s="98"/>
      <c r="W1192" s="98"/>
      <c r="X1192" s="98"/>
      <c r="Y1192" s="98"/>
      <c r="Z1192" s="98"/>
      <c r="AA1192" s="98"/>
      <c r="AB1192" s="98"/>
      <c r="AC1192" s="98"/>
      <c r="AD1192" s="98"/>
      <c r="AE1192" s="98"/>
      <c r="AF1192" s="98"/>
      <c r="AG1192" s="98"/>
      <c r="AH1192" s="98"/>
      <c r="AI1192" s="98"/>
      <c r="AJ1192" s="98"/>
      <c r="AK1192" s="98"/>
      <c r="AL1192" s="98"/>
      <c r="AM1192" s="98"/>
      <c r="AN1192" s="98"/>
      <c r="AO1192" s="98"/>
      <c r="AP1192" s="98"/>
      <c r="AQ1192" s="98"/>
      <c r="AR1192" s="98"/>
      <c r="AS1192" s="98"/>
      <c r="AT1192" s="98"/>
      <c r="AU1192" s="98"/>
      <c r="AV1192" s="98"/>
      <c r="AW1192" s="98"/>
      <c r="AX1192" s="98"/>
      <c r="AY1192" s="98"/>
      <c r="AZ1192" s="98"/>
      <c r="BA1192" s="98"/>
      <c r="BB1192" s="98"/>
      <c r="BC1192" s="98"/>
      <c r="BD1192" s="98"/>
      <c r="BE1192" s="98"/>
      <c r="BF1192" s="98"/>
      <c r="BG1192" s="98"/>
      <c r="BH1192" s="98"/>
      <c r="BI1192" s="98"/>
      <c r="BJ1192" s="98"/>
      <c r="BK1192" s="98"/>
      <c r="BL1192" s="98"/>
      <c r="BM1192" s="98"/>
      <c r="BN1192" s="98"/>
      <c r="BO1192" s="98"/>
      <c r="BP1192" s="98"/>
      <c r="BQ1192" s="98"/>
      <c r="BR1192" s="98"/>
      <c r="BS1192" s="98"/>
      <c r="BT1192" s="98"/>
      <c r="BU1192" s="98"/>
      <c r="BV1192" s="98"/>
      <c r="BW1192" s="98"/>
      <c r="BX1192" s="98"/>
      <c r="BY1192" s="98"/>
      <c r="BZ1192" s="98"/>
      <c r="CA1192" s="98"/>
      <c r="CB1192" s="98"/>
      <c r="CC1192" s="98"/>
      <c r="CD1192" s="98"/>
      <c r="CE1192" s="98"/>
      <c r="CF1192" s="98"/>
      <c r="CG1192" s="98"/>
      <c r="CH1192" s="98"/>
      <c r="CI1192" s="98"/>
      <c r="CJ1192" s="98"/>
      <c r="CK1192" s="98"/>
      <c r="CL1192" s="98"/>
      <c r="CM1192" s="98"/>
      <c r="CN1192" s="98"/>
      <c r="CO1192" s="98"/>
      <c r="CP1192" s="98"/>
      <c r="CQ1192" s="98"/>
      <c r="CR1192" s="98"/>
      <c r="CS1192" s="98"/>
      <c r="CT1192" s="98"/>
      <c r="CU1192" s="98"/>
      <c r="CV1192" s="98"/>
      <c r="CW1192" s="98"/>
      <c r="CX1192" s="98"/>
      <c r="CY1192" s="98"/>
      <c r="CZ1192" s="98"/>
      <c r="DA1192" s="98"/>
      <c r="DB1192" s="98"/>
      <c r="DC1192" s="98"/>
      <c r="DD1192" s="98"/>
      <c r="DE1192" s="98"/>
      <c r="DF1192" s="98"/>
      <c r="DG1192" s="98"/>
      <c r="DH1192" s="98"/>
      <c r="DI1192" s="98"/>
      <c r="DJ1192" s="98"/>
      <c r="DK1192" s="98"/>
      <c r="DL1192" s="98"/>
      <c r="DM1192" s="98"/>
      <c r="DN1192" s="98"/>
      <c r="DO1192" s="98"/>
      <c r="DP1192" s="98"/>
      <c r="DQ1192" s="98"/>
      <c r="DR1192" s="98"/>
      <c r="DS1192" s="98"/>
      <c r="DT1192" s="98"/>
      <c r="DU1192" s="98"/>
      <c r="DV1192" s="98"/>
      <c r="DW1192" s="98"/>
      <c r="DX1192" s="98"/>
      <c r="DY1192" s="98"/>
      <c r="DZ1192" s="98"/>
      <c r="EA1192" s="98"/>
      <c r="EB1192" s="98"/>
      <c r="EC1192" s="98"/>
      <c r="ED1192" s="98"/>
      <c r="EE1192" s="98"/>
      <c r="EF1192" s="98"/>
      <c r="EG1192" s="98"/>
      <c r="EH1192" s="98"/>
      <c r="EI1192" s="98"/>
      <c r="EJ1192" s="98"/>
      <c r="EK1192" s="98"/>
      <c r="EL1192" s="98"/>
      <c r="EM1192" s="98"/>
      <c r="EN1192" s="98"/>
      <c r="EO1192" s="98"/>
      <c r="EP1192" s="98"/>
      <c r="EQ1192" s="98"/>
      <c r="ER1192" s="98"/>
      <c r="ES1192" s="98"/>
      <c r="ET1192" s="98"/>
      <c r="EU1192" s="98"/>
      <c r="EV1192" s="98"/>
      <c r="EW1192" s="98"/>
      <c r="EX1192" s="98"/>
      <c r="EY1192" s="98"/>
      <c r="EZ1192" s="98"/>
      <c r="FA1192" s="98"/>
      <c r="FB1192" s="98"/>
      <c r="FC1192" s="98"/>
      <c r="FD1192" s="98"/>
      <c r="FE1192" s="98"/>
      <c r="FF1192" s="98"/>
      <c r="FG1192" s="98"/>
      <c r="FH1192" s="98"/>
      <c r="FI1192" s="98"/>
      <c r="FJ1192" s="98"/>
      <c r="FK1192" s="98"/>
      <c r="FL1192" s="98"/>
      <c r="FM1192" s="98"/>
      <c r="FN1192" s="98"/>
      <c r="FO1192" s="98"/>
      <c r="FP1192" s="98"/>
      <c r="FQ1192" s="98"/>
      <c r="FR1192" s="98"/>
      <c r="FS1192" s="98"/>
      <c r="FT1192" s="98"/>
      <c r="FU1192" s="98"/>
      <c r="FV1192" s="98"/>
      <c r="FW1192" s="98"/>
      <c r="FX1192" s="98"/>
      <c r="FY1192" s="98"/>
      <c r="FZ1192" s="98"/>
      <c r="GA1192" s="98"/>
      <c r="GB1192" s="98"/>
      <c r="GC1192" s="98"/>
      <c r="GD1192" s="98"/>
      <c r="GE1192" s="98"/>
      <c r="GF1192" s="98"/>
      <c r="GG1192" s="98"/>
      <c r="GH1192" s="98"/>
      <c r="GI1192" s="98"/>
      <c r="GJ1192" s="98"/>
      <c r="GK1192" s="98"/>
      <c r="GL1192" s="98"/>
      <c r="GM1192" s="98"/>
      <c r="GN1192" s="98"/>
      <c r="GO1192" s="98"/>
      <c r="GP1192" s="98"/>
      <c r="GQ1192" s="98"/>
      <c r="GR1192" s="98"/>
      <c r="GS1192" s="98"/>
      <c r="GT1192" s="98"/>
      <c r="GU1192" s="98"/>
      <c r="GV1192" s="98"/>
      <c r="GW1192" s="98"/>
      <c r="GX1192" s="98"/>
      <c r="GY1192" s="98"/>
      <c r="GZ1192" s="98"/>
      <c r="HA1192" s="98"/>
      <c r="HB1192" s="98"/>
      <c r="HC1192" s="98"/>
      <c r="HD1192" s="98"/>
      <c r="HE1192" s="98"/>
      <c r="HF1192" s="98"/>
      <c r="HG1192" s="98"/>
      <c r="HH1192" s="98"/>
      <c r="HI1192" s="98"/>
      <c r="HJ1192" s="98"/>
      <c r="HK1192" s="98"/>
      <c r="HL1192" s="98"/>
      <c r="HM1192" s="98"/>
      <c r="HN1192" s="98"/>
      <c r="HO1192" s="98"/>
      <c r="HP1192" s="98"/>
      <c r="HQ1192" s="98"/>
      <c r="HR1192" s="98"/>
      <c r="HS1192" s="98"/>
      <c r="HT1192" s="98"/>
    </row>
    <row r="1193" spans="1:228" ht="13.5">
      <c r="A1193" s="214" t="s">
        <v>2319</v>
      </c>
      <c r="B1193" s="7" t="s">
        <v>2279</v>
      </c>
      <c r="C1193" s="58">
        <v>442.3</v>
      </c>
      <c r="D1193" s="21"/>
      <c r="E1193" s="22"/>
      <c r="F1193" s="98"/>
      <c r="G1193" s="98"/>
      <c r="H1193" s="98"/>
      <c r="I1193" s="98"/>
      <c r="J1193" s="98"/>
      <c r="K1193" s="98"/>
      <c r="L1193" s="98"/>
      <c r="M1193" s="98"/>
      <c r="N1193" s="98"/>
      <c r="O1193" s="98"/>
      <c r="P1193" s="98"/>
      <c r="Q1193" s="98"/>
      <c r="R1193" s="98"/>
      <c r="S1193" s="98"/>
      <c r="T1193" s="98"/>
      <c r="U1193" s="98"/>
      <c r="V1193" s="98"/>
      <c r="W1193" s="98"/>
      <c r="X1193" s="98"/>
      <c r="Y1193" s="98"/>
      <c r="Z1193" s="98"/>
      <c r="AA1193" s="98"/>
      <c r="AB1193" s="98"/>
      <c r="AC1193" s="98"/>
      <c r="AD1193" s="98"/>
      <c r="AE1193" s="98"/>
      <c r="AF1193" s="98"/>
      <c r="AG1193" s="98"/>
      <c r="AH1193" s="98"/>
      <c r="AI1193" s="98"/>
      <c r="AJ1193" s="98"/>
      <c r="AK1193" s="98"/>
      <c r="AL1193" s="98"/>
      <c r="AM1193" s="98"/>
      <c r="AN1193" s="98"/>
      <c r="AO1193" s="98"/>
      <c r="AP1193" s="98"/>
      <c r="AQ1193" s="98"/>
      <c r="AR1193" s="98"/>
      <c r="AS1193" s="98"/>
      <c r="AT1193" s="98"/>
      <c r="AU1193" s="98"/>
      <c r="AV1193" s="98"/>
      <c r="AW1193" s="98"/>
      <c r="AX1193" s="98"/>
      <c r="AY1193" s="98"/>
      <c r="AZ1193" s="98"/>
      <c r="BA1193" s="98"/>
      <c r="BB1193" s="98"/>
      <c r="BC1193" s="98"/>
      <c r="BD1193" s="98"/>
      <c r="BE1193" s="98"/>
      <c r="BF1193" s="98"/>
      <c r="BG1193" s="98"/>
      <c r="BH1193" s="98"/>
      <c r="BI1193" s="98"/>
      <c r="BJ1193" s="98"/>
      <c r="BK1193" s="98"/>
      <c r="BL1193" s="98"/>
      <c r="BM1193" s="98"/>
      <c r="BN1193" s="98"/>
      <c r="BO1193" s="98"/>
      <c r="BP1193" s="98"/>
      <c r="BQ1193" s="98"/>
      <c r="BR1193" s="98"/>
      <c r="BS1193" s="98"/>
      <c r="BT1193" s="98"/>
      <c r="BU1193" s="98"/>
      <c r="BV1193" s="98"/>
      <c r="BW1193" s="98"/>
      <c r="BX1193" s="98"/>
      <c r="BY1193" s="98"/>
      <c r="BZ1193" s="98"/>
      <c r="CA1193" s="98"/>
      <c r="CB1193" s="98"/>
      <c r="CC1193" s="98"/>
      <c r="CD1193" s="98"/>
      <c r="CE1193" s="98"/>
      <c r="CF1193" s="98"/>
      <c r="CG1193" s="98"/>
      <c r="CH1193" s="98"/>
      <c r="CI1193" s="98"/>
      <c r="CJ1193" s="98"/>
      <c r="CK1193" s="98"/>
      <c r="CL1193" s="98"/>
      <c r="CM1193" s="98"/>
      <c r="CN1193" s="98"/>
      <c r="CO1193" s="98"/>
      <c r="CP1193" s="98"/>
      <c r="CQ1193" s="98"/>
      <c r="CR1193" s="98"/>
      <c r="CS1193" s="98"/>
      <c r="CT1193" s="98"/>
      <c r="CU1193" s="98"/>
      <c r="CV1193" s="98"/>
      <c r="CW1193" s="98"/>
      <c r="CX1193" s="98"/>
      <c r="CY1193" s="98"/>
      <c r="CZ1193" s="98"/>
      <c r="DA1193" s="98"/>
      <c r="DB1193" s="98"/>
      <c r="DC1193" s="98"/>
      <c r="DD1193" s="98"/>
      <c r="DE1193" s="98"/>
      <c r="DF1193" s="98"/>
      <c r="DG1193" s="98"/>
      <c r="DH1193" s="98"/>
      <c r="DI1193" s="98"/>
      <c r="DJ1193" s="98"/>
      <c r="DK1193" s="98"/>
      <c r="DL1193" s="98"/>
      <c r="DM1193" s="98"/>
      <c r="DN1193" s="98"/>
      <c r="DO1193" s="98"/>
      <c r="DP1193" s="98"/>
      <c r="DQ1193" s="98"/>
      <c r="DR1193" s="98"/>
      <c r="DS1193" s="98"/>
      <c r="DT1193" s="98"/>
      <c r="DU1193" s="98"/>
      <c r="DV1193" s="98"/>
      <c r="DW1193" s="98"/>
      <c r="DX1193" s="98"/>
      <c r="DY1193" s="98"/>
      <c r="DZ1193" s="98"/>
      <c r="EA1193" s="98"/>
      <c r="EB1193" s="98"/>
      <c r="EC1193" s="98"/>
      <c r="ED1193" s="98"/>
      <c r="EE1193" s="98"/>
      <c r="EF1193" s="98"/>
      <c r="EG1193" s="98"/>
      <c r="EH1193" s="98"/>
      <c r="EI1193" s="98"/>
      <c r="EJ1193" s="98"/>
      <c r="EK1193" s="98"/>
      <c r="EL1193" s="98"/>
      <c r="EM1193" s="98"/>
      <c r="EN1193" s="98"/>
      <c r="EO1193" s="98"/>
      <c r="EP1193" s="98"/>
      <c r="EQ1193" s="98"/>
      <c r="ER1193" s="98"/>
      <c r="ES1193" s="98"/>
      <c r="ET1193" s="98"/>
      <c r="EU1193" s="98"/>
      <c r="EV1193" s="98"/>
      <c r="EW1193" s="98"/>
      <c r="EX1193" s="98"/>
      <c r="EY1193" s="98"/>
      <c r="EZ1193" s="98"/>
      <c r="FA1193" s="98"/>
      <c r="FB1193" s="98"/>
      <c r="FC1193" s="98"/>
      <c r="FD1193" s="98"/>
      <c r="FE1193" s="98"/>
      <c r="FF1193" s="98"/>
      <c r="FG1193" s="98"/>
      <c r="FH1193" s="98"/>
      <c r="FI1193" s="98"/>
      <c r="FJ1193" s="98"/>
      <c r="FK1193" s="98"/>
      <c r="FL1193" s="98"/>
      <c r="FM1193" s="98"/>
      <c r="FN1193" s="98"/>
      <c r="FO1193" s="98"/>
      <c r="FP1193" s="98"/>
      <c r="FQ1193" s="98"/>
      <c r="FR1193" s="98"/>
      <c r="FS1193" s="98"/>
      <c r="FT1193" s="98"/>
      <c r="FU1193" s="98"/>
      <c r="FV1193" s="98"/>
      <c r="FW1193" s="98"/>
      <c r="FX1193" s="98"/>
      <c r="FY1193" s="98"/>
      <c r="FZ1193" s="98"/>
      <c r="GA1193" s="98"/>
      <c r="GB1193" s="98"/>
      <c r="GC1193" s="98"/>
      <c r="GD1193" s="98"/>
      <c r="GE1193" s="98"/>
      <c r="GF1193" s="98"/>
      <c r="GG1193" s="98"/>
      <c r="GH1193" s="98"/>
      <c r="GI1193" s="98"/>
      <c r="GJ1193" s="98"/>
      <c r="GK1193" s="98"/>
      <c r="GL1193" s="98"/>
      <c r="GM1193" s="98"/>
      <c r="GN1193" s="98"/>
      <c r="GO1193" s="98"/>
      <c r="GP1193" s="98"/>
      <c r="GQ1193" s="98"/>
      <c r="GR1193" s="98"/>
      <c r="GS1193" s="98"/>
      <c r="GT1193" s="98"/>
      <c r="GU1193" s="98"/>
      <c r="GV1193" s="98"/>
      <c r="GW1193" s="98"/>
      <c r="GX1193" s="98"/>
      <c r="GY1193" s="98"/>
      <c r="GZ1193" s="98"/>
      <c r="HA1193" s="98"/>
      <c r="HB1193" s="98"/>
      <c r="HC1193" s="98"/>
      <c r="HD1193" s="98"/>
      <c r="HE1193" s="98"/>
      <c r="HF1193" s="98"/>
      <c r="HG1193" s="98"/>
      <c r="HH1193" s="98"/>
      <c r="HI1193" s="98"/>
      <c r="HJ1193" s="98"/>
      <c r="HK1193" s="98"/>
      <c r="HL1193" s="98"/>
      <c r="HM1193" s="98"/>
      <c r="HN1193" s="98"/>
      <c r="HO1193" s="98"/>
      <c r="HP1193" s="98"/>
      <c r="HQ1193" s="98"/>
      <c r="HR1193" s="98"/>
      <c r="HS1193" s="98"/>
      <c r="HT1193" s="98"/>
    </row>
    <row r="1194" spans="1:228" ht="13.5">
      <c r="A1194" s="214" t="s">
        <v>2320</v>
      </c>
      <c r="B1194" s="7" t="s">
        <v>2280</v>
      </c>
      <c r="C1194" s="58">
        <v>442.3</v>
      </c>
      <c r="D1194" s="21"/>
      <c r="E1194" s="22"/>
      <c r="F1194" s="98"/>
      <c r="G1194" s="98"/>
      <c r="H1194" s="98"/>
      <c r="I1194" s="98"/>
      <c r="J1194" s="98"/>
      <c r="K1194" s="98"/>
      <c r="L1194" s="98"/>
      <c r="M1194" s="98"/>
      <c r="N1194" s="98"/>
      <c r="O1194" s="98"/>
      <c r="P1194" s="98"/>
      <c r="Q1194" s="98"/>
      <c r="R1194" s="98"/>
      <c r="S1194" s="98"/>
      <c r="T1194" s="98"/>
      <c r="U1194" s="98"/>
      <c r="V1194" s="98"/>
      <c r="W1194" s="98"/>
      <c r="X1194" s="98"/>
      <c r="Y1194" s="98"/>
      <c r="Z1194" s="98"/>
      <c r="AA1194" s="98"/>
      <c r="AB1194" s="98"/>
      <c r="AC1194" s="98"/>
      <c r="AD1194" s="98"/>
      <c r="AE1194" s="98"/>
      <c r="AF1194" s="98"/>
      <c r="AG1194" s="98"/>
      <c r="AH1194" s="98"/>
      <c r="AI1194" s="98"/>
      <c r="AJ1194" s="98"/>
      <c r="AK1194" s="98"/>
      <c r="AL1194" s="98"/>
      <c r="AM1194" s="98"/>
      <c r="AN1194" s="98"/>
      <c r="AO1194" s="98"/>
      <c r="AP1194" s="98"/>
      <c r="AQ1194" s="98"/>
      <c r="AR1194" s="98"/>
      <c r="AS1194" s="98"/>
      <c r="AT1194" s="98"/>
      <c r="AU1194" s="98"/>
      <c r="AV1194" s="98"/>
      <c r="AW1194" s="98"/>
      <c r="AX1194" s="98"/>
      <c r="AY1194" s="98"/>
      <c r="AZ1194" s="98"/>
      <c r="BA1194" s="98"/>
      <c r="BB1194" s="98"/>
      <c r="BC1194" s="98"/>
      <c r="BD1194" s="98"/>
      <c r="BE1194" s="98"/>
      <c r="BF1194" s="98"/>
      <c r="BG1194" s="98"/>
      <c r="BH1194" s="98"/>
      <c r="BI1194" s="98"/>
      <c r="BJ1194" s="98"/>
      <c r="BK1194" s="98"/>
      <c r="BL1194" s="98"/>
      <c r="BM1194" s="98"/>
      <c r="BN1194" s="98"/>
      <c r="BO1194" s="98"/>
      <c r="BP1194" s="98"/>
      <c r="BQ1194" s="98"/>
      <c r="BR1194" s="98"/>
      <c r="BS1194" s="98"/>
      <c r="BT1194" s="98"/>
      <c r="BU1194" s="98"/>
      <c r="BV1194" s="98"/>
      <c r="BW1194" s="98"/>
      <c r="BX1194" s="98"/>
      <c r="BY1194" s="98"/>
      <c r="BZ1194" s="98"/>
      <c r="CA1194" s="98"/>
      <c r="CB1194" s="98"/>
      <c r="CC1194" s="98"/>
      <c r="CD1194" s="98"/>
      <c r="CE1194" s="98"/>
      <c r="CF1194" s="98"/>
      <c r="CG1194" s="98"/>
      <c r="CH1194" s="98"/>
      <c r="CI1194" s="98"/>
      <c r="CJ1194" s="98"/>
      <c r="CK1194" s="98"/>
      <c r="CL1194" s="98"/>
      <c r="CM1194" s="98"/>
      <c r="CN1194" s="98"/>
      <c r="CO1194" s="98"/>
      <c r="CP1194" s="98"/>
      <c r="CQ1194" s="98"/>
      <c r="CR1194" s="98"/>
      <c r="CS1194" s="98"/>
      <c r="CT1194" s="98"/>
      <c r="CU1194" s="98"/>
      <c r="CV1194" s="98"/>
      <c r="CW1194" s="98"/>
      <c r="CX1194" s="98"/>
      <c r="CY1194" s="98"/>
      <c r="CZ1194" s="98"/>
      <c r="DA1194" s="98"/>
      <c r="DB1194" s="98"/>
      <c r="DC1194" s="98"/>
      <c r="DD1194" s="98"/>
      <c r="DE1194" s="98"/>
      <c r="DF1194" s="98"/>
      <c r="DG1194" s="98"/>
      <c r="DH1194" s="98"/>
      <c r="DI1194" s="98"/>
      <c r="DJ1194" s="98"/>
      <c r="DK1194" s="98"/>
      <c r="DL1194" s="98"/>
      <c r="DM1194" s="98"/>
      <c r="DN1194" s="98"/>
      <c r="DO1194" s="98"/>
      <c r="DP1194" s="98"/>
      <c r="DQ1194" s="98"/>
      <c r="DR1194" s="98"/>
      <c r="DS1194" s="98"/>
      <c r="DT1194" s="98"/>
      <c r="DU1194" s="98"/>
      <c r="DV1194" s="98"/>
      <c r="DW1194" s="98"/>
      <c r="DX1194" s="98"/>
      <c r="DY1194" s="98"/>
      <c r="DZ1194" s="98"/>
      <c r="EA1194" s="98"/>
      <c r="EB1194" s="98"/>
      <c r="EC1194" s="98"/>
      <c r="ED1194" s="98"/>
      <c r="EE1194" s="98"/>
      <c r="EF1194" s="98"/>
      <c r="EG1194" s="98"/>
      <c r="EH1194" s="98"/>
      <c r="EI1194" s="98"/>
      <c r="EJ1194" s="98"/>
      <c r="EK1194" s="98"/>
      <c r="EL1194" s="98"/>
      <c r="EM1194" s="98"/>
      <c r="EN1194" s="98"/>
      <c r="EO1194" s="98"/>
      <c r="EP1194" s="98"/>
      <c r="EQ1194" s="98"/>
      <c r="ER1194" s="98"/>
      <c r="ES1194" s="98"/>
      <c r="ET1194" s="98"/>
      <c r="EU1194" s="98"/>
      <c r="EV1194" s="98"/>
      <c r="EW1194" s="98"/>
      <c r="EX1194" s="98"/>
      <c r="EY1194" s="98"/>
      <c r="EZ1194" s="98"/>
      <c r="FA1194" s="98"/>
      <c r="FB1194" s="98"/>
      <c r="FC1194" s="98"/>
      <c r="FD1194" s="98"/>
      <c r="FE1194" s="98"/>
      <c r="FF1194" s="98"/>
      <c r="FG1194" s="98"/>
      <c r="FH1194" s="98"/>
      <c r="FI1194" s="98"/>
      <c r="FJ1194" s="98"/>
      <c r="FK1194" s="98"/>
      <c r="FL1194" s="98"/>
      <c r="FM1194" s="98"/>
      <c r="FN1194" s="98"/>
      <c r="FO1194" s="98"/>
      <c r="FP1194" s="98"/>
      <c r="FQ1194" s="98"/>
      <c r="FR1194" s="98"/>
      <c r="FS1194" s="98"/>
      <c r="FT1194" s="98"/>
      <c r="FU1194" s="98"/>
      <c r="FV1194" s="98"/>
      <c r="FW1194" s="98"/>
      <c r="FX1194" s="98"/>
      <c r="FY1194" s="98"/>
      <c r="FZ1194" s="98"/>
      <c r="GA1194" s="98"/>
      <c r="GB1194" s="98"/>
      <c r="GC1194" s="98"/>
      <c r="GD1194" s="98"/>
      <c r="GE1194" s="98"/>
      <c r="GF1194" s="98"/>
      <c r="GG1194" s="98"/>
      <c r="GH1194" s="98"/>
      <c r="GI1194" s="98"/>
      <c r="GJ1194" s="98"/>
      <c r="GK1194" s="98"/>
      <c r="GL1194" s="98"/>
      <c r="GM1194" s="98"/>
      <c r="GN1194" s="98"/>
      <c r="GO1194" s="98"/>
      <c r="GP1194" s="98"/>
      <c r="GQ1194" s="98"/>
      <c r="GR1194" s="98"/>
      <c r="GS1194" s="98"/>
      <c r="GT1194" s="98"/>
      <c r="GU1194" s="98"/>
      <c r="GV1194" s="98"/>
      <c r="GW1194" s="98"/>
      <c r="GX1194" s="98"/>
      <c r="GY1194" s="98"/>
      <c r="GZ1194" s="98"/>
      <c r="HA1194" s="98"/>
      <c r="HB1194" s="98"/>
      <c r="HC1194" s="98"/>
      <c r="HD1194" s="98"/>
      <c r="HE1194" s="98"/>
      <c r="HF1194" s="98"/>
      <c r="HG1194" s="98"/>
      <c r="HH1194" s="98"/>
      <c r="HI1194" s="98"/>
      <c r="HJ1194" s="98"/>
      <c r="HK1194" s="98"/>
      <c r="HL1194" s="98"/>
      <c r="HM1194" s="98"/>
      <c r="HN1194" s="98"/>
      <c r="HO1194" s="98"/>
      <c r="HP1194" s="98"/>
      <c r="HQ1194" s="98"/>
      <c r="HR1194" s="98"/>
      <c r="HS1194" s="98"/>
      <c r="HT1194" s="98"/>
    </row>
    <row r="1195" spans="1:228" ht="13.5">
      <c r="A1195" s="214" t="s">
        <v>2321</v>
      </c>
      <c r="B1195" s="7" t="s">
        <v>2281</v>
      </c>
      <c r="C1195" s="58">
        <v>134</v>
      </c>
      <c r="D1195" s="21"/>
      <c r="E1195" s="22"/>
      <c r="F1195" s="98"/>
      <c r="G1195" s="98"/>
      <c r="H1195" s="98"/>
      <c r="I1195" s="98"/>
      <c r="J1195" s="98"/>
      <c r="K1195" s="98"/>
      <c r="L1195" s="98"/>
      <c r="M1195" s="98"/>
      <c r="N1195" s="98"/>
      <c r="O1195" s="98"/>
      <c r="P1195" s="98"/>
      <c r="Q1195" s="98"/>
      <c r="R1195" s="98"/>
      <c r="S1195" s="98"/>
      <c r="T1195" s="98"/>
      <c r="U1195" s="98"/>
      <c r="V1195" s="98"/>
      <c r="W1195" s="98"/>
      <c r="X1195" s="98"/>
      <c r="Y1195" s="98"/>
      <c r="Z1195" s="98"/>
      <c r="AA1195" s="98"/>
      <c r="AB1195" s="98"/>
      <c r="AC1195" s="98"/>
      <c r="AD1195" s="98"/>
      <c r="AE1195" s="98"/>
      <c r="AF1195" s="98"/>
      <c r="AG1195" s="98"/>
      <c r="AH1195" s="98"/>
      <c r="AI1195" s="98"/>
      <c r="AJ1195" s="98"/>
      <c r="AK1195" s="98"/>
      <c r="AL1195" s="98"/>
      <c r="AM1195" s="98"/>
      <c r="AN1195" s="98"/>
      <c r="AO1195" s="98"/>
      <c r="AP1195" s="98"/>
      <c r="AQ1195" s="98"/>
      <c r="AR1195" s="98"/>
      <c r="AS1195" s="98"/>
      <c r="AT1195" s="98"/>
      <c r="AU1195" s="98"/>
      <c r="AV1195" s="98"/>
      <c r="AW1195" s="98"/>
      <c r="AX1195" s="98"/>
      <c r="AY1195" s="98"/>
      <c r="AZ1195" s="98"/>
      <c r="BA1195" s="98"/>
      <c r="BB1195" s="98"/>
      <c r="BC1195" s="98"/>
      <c r="BD1195" s="98"/>
      <c r="BE1195" s="98"/>
      <c r="BF1195" s="98"/>
      <c r="BG1195" s="98"/>
      <c r="BH1195" s="98"/>
      <c r="BI1195" s="98"/>
      <c r="BJ1195" s="98"/>
      <c r="BK1195" s="98"/>
      <c r="BL1195" s="98"/>
      <c r="BM1195" s="98"/>
      <c r="BN1195" s="98"/>
      <c r="BO1195" s="98"/>
      <c r="BP1195" s="98"/>
      <c r="BQ1195" s="98"/>
      <c r="BR1195" s="98"/>
      <c r="BS1195" s="98"/>
      <c r="BT1195" s="98"/>
      <c r="BU1195" s="98"/>
      <c r="BV1195" s="98"/>
      <c r="BW1195" s="98"/>
      <c r="BX1195" s="98"/>
      <c r="BY1195" s="98"/>
      <c r="BZ1195" s="98"/>
      <c r="CA1195" s="98"/>
      <c r="CB1195" s="98"/>
      <c r="CC1195" s="98"/>
      <c r="CD1195" s="98"/>
      <c r="CE1195" s="98"/>
      <c r="CF1195" s="98"/>
      <c r="CG1195" s="98"/>
      <c r="CH1195" s="98"/>
      <c r="CI1195" s="98"/>
      <c r="CJ1195" s="98"/>
      <c r="CK1195" s="98"/>
      <c r="CL1195" s="98"/>
      <c r="CM1195" s="98"/>
      <c r="CN1195" s="98"/>
      <c r="CO1195" s="98"/>
      <c r="CP1195" s="98"/>
      <c r="CQ1195" s="98"/>
      <c r="CR1195" s="98"/>
      <c r="CS1195" s="98"/>
      <c r="CT1195" s="98"/>
      <c r="CU1195" s="98"/>
      <c r="CV1195" s="98"/>
      <c r="CW1195" s="98"/>
      <c r="CX1195" s="98"/>
      <c r="CY1195" s="98"/>
      <c r="CZ1195" s="98"/>
      <c r="DA1195" s="98"/>
      <c r="DB1195" s="98"/>
      <c r="DC1195" s="98"/>
      <c r="DD1195" s="98"/>
      <c r="DE1195" s="98"/>
      <c r="DF1195" s="98"/>
      <c r="DG1195" s="98"/>
      <c r="DH1195" s="98"/>
      <c r="DI1195" s="98"/>
      <c r="DJ1195" s="98"/>
      <c r="DK1195" s="98"/>
      <c r="DL1195" s="98"/>
      <c r="DM1195" s="98"/>
      <c r="DN1195" s="98"/>
      <c r="DO1195" s="98"/>
      <c r="DP1195" s="98"/>
      <c r="DQ1195" s="98"/>
      <c r="DR1195" s="98"/>
      <c r="DS1195" s="98"/>
      <c r="DT1195" s="98"/>
      <c r="DU1195" s="98"/>
      <c r="DV1195" s="98"/>
      <c r="DW1195" s="98"/>
      <c r="DX1195" s="98"/>
      <c r="DY1195" s="98"/>
      <c r="DZ1195" s="98"/>
      <c r="EA1195" s="98"/>
      <c r="EB1195" s="98"/>
      <c r="EC1195" s="98"/>
      <c r="ED1195" s="98"/>
      <c r="EE1195" s="98"/>
      <c r="EF1195" s="98"/>
      <c r="EG1195" s="98"/>
      <c r="EH1195" s="98"/>
      <c r="EI1195" s="98"/>
      <c r="EJ1195" s="98"/>
      <c r="EK1195" s="98"/>
      <c r="EL1195" s="98"/>
      <c r="EM1195" s="98"/>
      <c r="EN1195" s="98"/>
      <c r="EO1195" s="98"/>
      <c r="EP1195" s="98"/>
      <c r="EQ1195" s="98"/>
      <c r="ER1195" s="98"/>
      <c r="ES1195" s="98"/>
      <c r="ET1195" s="98"/>
      <c r="EU1195" s="98"/>
      <c r="EV1195" s="98"/>
      <c r="EW1195" s="98"/>
      <c r="EX1195" s="98"/>
      <c r="EY1195" s="98"/>
      <c r="EZ1195" s="98"/>
      <c r="FA1195" s="98"/>
      <c r="FB1195" s="98"/>
      <c r="FC1195" s="98"/>
      <c r="FD1195" s="98"/>
      <c r="FE1195" s="98"/>
      <c r="FF1195" s="98"/>
      <c r="FG1195" s="98"/>
      <c r="FH1195" s="98"/>
      <c r="FI1195" s="98"/>
      <c r="FJ1195" s="98"/>
      <c r="FK1195" s="98"/>
      <c r="FL1195" s="98"/>
      <c r="FM1195" s="98"/>
      <c r="FN1195" s="98"/>
      <c r="FO1195" s="98"/>
      <c r="FP1195" s="98"/>
      <c r="FQ1195" s="98"/>
      <c r="FR1195" s="98"/>
      <c r="FS1195" s="98"/>
      <c r="FT1195" s="98"/>
      <c r="FU1195" s="98"/>
      <c r="FV1195" s="98"/>
      <c r="FW1195" s="98"/>
      <c r="FX1195" s="98"/>
      <c r="FY1195" s="98"/>
      <c r="FZ1195" s="98"/>
      <c r="GA1195" s="98"/>
      <c r="GB1195" s="98"/>
      <c r="GC1195" s="98"/>
      <c r="GD1195" s="98"/>
      <c r="GE1195" s="98"/>
      <c r="GF1195" s="98"/>
      <c r="GG1195" s="98"/>
      <c r="GH1195" s="98"/>
      <c r="GI1195" s="98"/>
      <c r="GJ1195" s="98"/>
      <c r="GK1195" s="98"/>
      <c r="GL1195" s="98"/>
      <c r="GM1195" s="98"/>
      <c r="GN1195" s="98"/>
      <c r="GO1195" s="98"/>
      <c r="GP1195" s="98"/>
      <c r="GQ1195" s="98"/>
      <c r="GR1195" s="98"/>
      <c r="GS1195" s="98"/>
      <c r="GT1195" s="98"/>
      <c r="GU1195" s="98"/>
      <c r="GV1195" s="98"/>
      <c r="GW1195" s="98"/>
      <c r="GX1195" s="98"/>
      <c r="GY1195" s="98"/>
      <c r="GZ1195" s="98"/>
      <c r="HA1195" s="98"/>
      <c r="HB1195" s="98"/>
      <c r="HC1195" s="98"/>
      <c r="HD1195" s="98"/>
      <c r="HE1195" s="98"/>
      <c r="HF1195" s="98"/>
      <c r="HG1195" s="98"/>
      <c r="HH1195" s="98"/>
      <c r="HI1195" s="98"/>
      <c r="HJ1195" s="98"/>
      <c r="HK1195" s="98"/>
      <c r="HL1195" s="98"/>
      <c r="HM1195" s="98"/>
      <c r="HN1195" s="98"/>
      <c r="HO1195" s="98"/>
      <c r="HP1195" s="98"/>
      <c r="HQ1195" s="98"/>
      <c r="HR1195" s="98"/>
      <c r="HS1195" s="98"/>
      <c r="HT1195" s="98"/>
    </row>
    <row r="1196" spans="1:228" ht="13.5">
      <c r="A1196" s="214" t="s">
        <v>2322</v>
      </c>
      <c r="B1196" s="7" t="s">
        <v>2282</v>
      </c>
      <c r="C1196" s="58">
        <v>273</v>
      </c>
      <c r="D1196" s="21"/>
      <c r="E1196" s="22"/>
      <c r="F1196" s="98"/>
      <c r="G1196" s="98"/>
      <c r="H1196" s="98"/>
      <c r="I1196" s="98"/>
      <c r="J1196" s="98"/>
      <c r="K1196" s="98"/>
      <c r="L1196" s="98"/>
      <c r="M1196" s="98"/>
      <c r="N1196" s="98"/>
      <c r="O1196" s="98"/>
      <c r="P1196" s="98"/>
      <c r="Q1196" s="98"/>
      <c r="R1196" s="98"/>
      <c r="S1196" s="98"/>
      <c r="T1196" s="98"/>
      <c r="U1196" s="98"/>
      <c r="V1196" s="98"/>
      <c r="W1196" s="98"/>
      <c r="X1196" s="98"/>
      <c r="Y1196" s="98"/>
      <c r="Z1196" s="98"/>
      <c r="AA1196" s="98"/>
      <c r="AB1196" s="98"/>
      <c r="AC1196" s="98"/>
      <c r="AD1196" s="98"/>
      <c r="AE1196" s="98"/>
      <c r="AF1196" s="98"/>
      <c r="AG1196" s="98"/>
      <c r="AH1196" s="98"/>
      <c r="AI1196" s="98"/>
      <c r="AJ1196" s="98"/>
      <c r="AK1196" s="98"/>
      <c r="AL1196" s="98"/>
      <c r="AM1196" s="98"/>
      <c r="AN1196" s="98"/>
      <c r="AO1196" s="98"/>
      <c r="AP1196" s="98"/>
      <c r="AQ1196" s="98"/>
      <c r="AR1196" s="98"/>
      <c r="AS1196" s="98"/>
      <c r="AT1196" s="98"/>
      <c r="AU1196" s="98"/>
      <c r="AV1196" s="98"/>
      <c r="AW1196" s="98"/>
      <c r="AX1196" s="98"/>
      <c r="AY1196" s="98"/>
      <c r="AZ1196" s="98"/>
      <c r="BA1196" s="98"/>
      <c r="BB1196" s="98"/>
      <c r="BC1196" s="98"/>
      <c r="BD1196" s="98"/>
      <c r="BE1196" s="98"/>
      <c r="BF1196" s="98"/>
      <c r="BG1196" s="98"/>
      <c r="BH1196" s="98"/>
      <c r="BI1196" s="98"/>
      <c r="BJ1196" s="98"/>
      <c r="BK1196" s="98"/>
      <c r="BL1196" s="98"/>
      <c r="BM1196" s="98"/>
      <c r="BN1196" s="98"/>
      <c r="BO1196" s="98"/>
      <c r="BP1196" s="98"/>
      <c r="BQ1196" s="98"/>
      <c r="BR1196" s="98"/>
      <c r="BS1196" s="98"/>
      <c r="BT1196" s="98"/>
      <c r="BU1196" s="98"/>
      <c r="BV1196" s="98"/>
      <c r="BW1196" s="98"/>
      <c r="BX1196" s="98"/>
      <c r="BY1196" s="98"/>
      <c r="BZ1196" s="98"/>
      <c r="CA1196" s="98"/>
      <c r="CB1196" s="98"/>
      <c r="CC1196" s="98"/>
      <c r="CD1196" s="98"/>
      <c r="CE1196" s="98"/>
      <c r="CF1196" s="98"/>
      <c r="CG1196" s="98"/>
      <c r="CH1196" s="98"/>
      <c r="CI1196" s="98"/>
      <c r="CJ1196" s="98"/>
      <c r="CK1196" s="98"/>
      <c r="CL1196" s="98"/>
      <c r="CM1196" s="98"/>
      <c r="CN1196" s="98"/>
      <c r="CO1196" s="98"/>
      <c r="CP1196" s="98"/>
      <c r="CQ1196" s="98"/>
      <c r="CR1196" s="98"/>
      <c r="CS1196" s="98"/>
      <c r="CT1196" s="98"/>
      <c r="CU1196" s="98"/>
      <c r="CV1196" s="98"/>
      <c r="CW1196" s="98"/>
      <c r="CX1196" s="98"/>
      <c r="CY1196" s="98"/>
      <c r="CZ1196" s="98"/>
      <c r="DA1196" s="98"/>
      <c r="DB1196" s="98"/>
      <c r="DC1196" s="98"/>
      <c r="DD1196" s="98"/>
      <c r="DE1196" s="98"/>
      <c r="DF1196" s="98"/>
      <c r="DG1196" s="98"/>
      <c r="DH1196" s="98"/>
      <c r="DI1196" s="98"/>
      <c r="DJ1196" s="98"/>
      <c r="DK1196" s="98"/>
      <c r="DL1196" s="98"/>
      <c r="DM1196" s="98"/>
      <c r="DN1196" s="98"/>
      <c r="DO1196" s="98"/>
      <c r="DP1196" s="98"/>
      <c r="DQ1196" s="98"/>
      <c r="DR1196" s="98"/>
      <c r="DS1196" s="98"/>
      <c r="DT1196" s="98"/>
      <c r="DU1196" s="98"/>
      <c r="DV1196" s="98"/>
      <c r="DW1196" s="98"/>
      <c r="DX1196" s="98"/>
      <c r="DY1196" s="98"/>
      <c r="DZ1196" s="98"/>
      <c r="EA1196" s="98"/>
      <c r="EB1196" s="98"/>
      <c r="EC1196" s="98"/>
      <c r="ED1196" s="98"/>
      <c r="EE1196" s="98"/>
      <c r="EF1196" s="98"/>
      <c r="EG1196" s="98"/>
      <c r="EH1196" s="98"/>
      <c r="EI1196" s="98"/>
      <c r="EJ1196" s="98"/>
      <c r="EK1196" s="98"/>
      <c r="EL1196" s="98"/>
      <c r="EM1196" s="98"/>
      <c r="EN1196" s="98"/>
      <c r="EO1196" s="98"/>
      <c r="EP1196" s="98"/>
      <c r="EQ1196" s="98"/>
      <c r="ER1196" s="98"/>
      <c r="ES1196" s="98"/>
      <c r="ET1196" s="98"/>
      <c r="EU1196" s="98"/>
      <c r="EV1196" s="98"/>
      <c r="EW1196" s="98"/>
      <c r="EX1196" s="98"/>
      <c r="EY1196" s="98"/>
      <c r="EZ1196" s="98"/>
      <c r="FA1196" s="98"/>
      <c r="FB1196" s="98"/>
      <c r="FC1196" s="98"/>
      <c r="FD1196" s="98"/>
      <c r="FE1196" s="98"/>
      <c r="FF1196" s="98"/>
      <c r="FG1196" s="98"/>
      <c r="FH1196" s="98"/>
      <c r="FI1196" s="98"/>
      <c r="FJ1196" s="98"/>
      <c r="FK1196" s="98"/>
      <c r="FL1196" s="98"/>
      <c r="FM1196" s="98"/>
      <c r="FN1196" s="98"/>
      <c r="FO1196" s="98"/>
      <c r="FP1196" s="98"/>
      <c r="FQ1196" s="98"/>
      <c r="FR1196" s="98"/>
      <c r="FS1196" s="98"/>
      <c r="FT1196" s="98"/>
      <c r="FU1196" s="98"/>
      <c r="FV1196" s="98"/>
      <c r="FW1196" s="98"/>
      <c r="FX1196" s="98"/>
      <c r="FY1196" s="98"/>
      <c r="FZ1196" s="98"/>
      <c r="GA1196" s="98"/>
      <c r="GB1196" s="98"/>
      <c r="GC1196" s="98"/>
      <c r="GD1196" s="98"/>
      <c r="GE1196" s="98"/>
      <c r="GF1196" s="98"/>
      <c r="GG1196" s="98"/>
      <c r="GH1196" s="98"/>
      <c r="GI1196" s="98"/>
      <c r="GJ1196" s="98"/>
      <c r="GK1196" s="98"/>
      <c r="GL1196" s="98"/>
      <c r="GM1196" s="98"/>
      <c r="GN1196" s="98"/>
      <c r="GO1196" s="98"/>
      <c r="GP1196" s="98"/>
      <c r="GQ1196" s="98"/>
      <c r="GR1196" s="98"/>
      <c r="GS1196" s="98"/>
      <c r="GT1196" s="98"/>
      <c r="GU1196" s="98"/>
      <c r="GV1196" s="98"/>
      <c r="GW1196" s="98"/>
      <c r="GX1196" s="98"/>
      <c r="GY1196" s="98"/>
      <c r="GZ1196" s="98"/>
      <c r="HA1196" s="98"/>
      <c r="HB1196" s="98"/>
      <c r="HC1196" s="98"/>
      <c r="HD1196" s="98"/>
      <c r="HE1196" s="98"/>
      <c r="HF1196" s="98"/>
      <c r="HG1196" s="98"/>
      <c r="HH1196" s="98"/>
      <c r="HI1196" s="98"/>
      <c r="HJ1196" s="98"/>
      <c r="HK1196" s="98"/>
      <c r="HL1196" s="98"/>
      <c r="HM1196" s="98"/>
      <c r="HN1196" s="98"/>
      <c r="HO1196" s="98"/>
      <c r="HP1196" s="98"/>
      <c r="HQ1196" s="98"/>
      <c r="HR1196" s="98"/>
      <c r="HS1196" s="98"/>
      <c r="HT1196" s="98"/>
    </row>
    <row r="1197" spans="1:228" ht="13.5">
      <c r="A1197" s="214" t="s">
        <v>2323</v>
      </c>
      <c r="B1197" s="7" t="s">
        <v>2283</v>
      </c>
      <c r="C1197" s="58">
        <v>81.2</v>
      </c>
      <c r="D1197" s="21"/>
      <c r="E1197" s="22"/>
      <c r="F1197" s="98"/>
      <c r="G1197" s="98"/>
      <c r="H1197" s="98"/>
      <c r="I1197" s="98"/>
      <c r="J1197" s="98"/>
      <c r="K1197" s="98"/>
      <c r="L1197" s="98"/>
      <c r="M1197" s="98"/>
      <c r="N1197" s="98"/>
      <c r="O1197" s="98"/>
      <c r="P1197" s="98"/>
      <c r="Q1197" s="98"/>
      <c r="R1197" s="98"/>
      <c r="S1197" s="98"/>
      <c r="T1197" s="98"/>
      <c r="U1197" s="98"/>
      <c r="V1197" s="98"/>
      <c r="W1197" s="98"/>
      <c r="X1197" s="98"/>
      <c r="Y1197" s="98"/>
      <c r="Z1197" s="98"/>
      <c r="AA1197" s="98"/>
      <c r="AB1197" s="98"/>
      <c r="AC1197" s="98"/>
      <c r="AD1197" s="98"/>
      <c r="AE1197" s="98"/>
      <c r="AF1197" s="98"/>
      <c r="AG1197" s="98"/>
      <c r="AH1197" s="98"/>
      <c r="AI1197" s="98"/>
      <c r="AJ1197" s="98"/>
      <c r="AK1197" s="98"/>
      <c r="AL1197" s="98"/>
      <c r="AM1197" s="98"/>
      <c r="AN1197" s="98"/>
      <c r="AO1197" s="98"/>
      <c r="AP1197" s="98"/>
      <c r="AQ1197" s="98"/>
      <c r="AR1197" s="98"/>
      <c r="AS1197" s="98"/>
      <c r="AT1197" s="98"/>
      <c r="AU1197" s="98"/>
      <c r="AV1197" s="98"/>
      <c r="AW1197" s="98"/>
      <c r="AX1197" s="98"/>
      <c r="AY1197" s="98"/>
      <c r="AZ1197" s="98"/>
      <c r="BA1197" s="98"/>
      <c r="BB1197" s="98"/>
      <c r="BC1197" s="98"/>
      <c r="BD1197" s="98"/>
      <c r="BE1197" s="98"/>
      <c r="BF1197" s="98"/>
      <c r="BG1197" s="98"/>
      <c r="BH1197" s="98"/>
      <c r="BI1197" s="98"/>
      <c r="BJ1197" s="98"/>
      <c r="BK1197" s="98"/>
      <c r="BL1197" s="98"/>
      <c r="BM1197" s="98"/>
      <c r="BN1197" s="98"/>
      <c r="BO1197" s="98"/>
      <c r="BP1197" s="98"/>
      <c r="BQ1197" s="98"/>
      <c r="BR1197" s="98"/>
      <c r="BS1197" s="98"/>
      <c r="BT1197" s="98"/>
      <c r="BU1197" s="98"/>
      <c r="BV1197" s="98"/>
      <c r="BW1197" s="98"/>
      <c r="BX1197" s="98"/>
      <c r="BY1197" s="98"/>
      <c r="BZ1197" s="98"/>
      <c r="CA1197" s="98"/>
      <c r="CB1197" s="98"/>
      <c r="CC1197" s="98"/>
      <c r="CD1197" s="98"/>
      <c r="CE1197" s="98"/>
      <c r="CF1197" s="98"/>
      <c r="CG1197" s="98"/>
      <c r="CH1197" s="98"/>
      <c r="CI1197" s="98"/>
      <c r="CJ1197" s="98"/>
      <c r="CK1197" s="98"/>
      <c r="CL1197" s="98"/>
      <c r="CM1197" s="98"/>
      <c r="CN1197" s="98"/>
      <c r="CO1197" s="98"/>
      <c r="CP1197" s="98"/>
      <c r="CQ1197" s="98"/>
      <c r="CR1197" s="98"/>
      <c r="CS1197" s="98"/>
      <c r="CT1197" s="98"/>
      <c r="CU1197" s="98"/>
      <c r="CV1197" s="98"/>
      <c r="CW1197" s="98"/>
      <c r="CX1197" s="98"/>
      <c r="CY1197" s="98"/>
      <c r="CZ1197" s="98"/>
      <c r="DA1197" s="98"/>
      <c r="DB1197" s="98"/>
      <c r="DC1197" s="98"/>
      <c r="DD1197" s="98"/>
      <c r="DE1197" s="98"/>
      <c r="DF1197" s="98"/>
      <c r="DG1197" s="98"/>
      <c r="DH1197" s="98"/>
      <c r="DI1197" s="98"/>
      <c r="DJ1197" s="98"/>
      <c r="DK1197" s="98"/>
      <c r="DL1197" s="98"/>
      <c r="DM1197" s="98"/>
      <c r="DN1197" s="98"/>
      <c r="DO1197" s="98"/>
      <c r="DP1197" s="98"/>
      <c r="DQ1197" s="98"/>
      <c r="DR1197" s="98"/>
      <c r="DS1197" s="98"/>
      <c r="DT1197" s="98"/>
      <c r="DU1197" s="98"/>
      <c r="DV1197" s="98"/>
      <c r="DW1197" s="98"/>
      <c r="DX1197" s="98"/>
      <c r="DY1197" s="98"/>
      <c r="DZ1197" s="98"/>
      <c r="EA1197" s="98"/>
      <c r="EB1197" s="98"/>
      <c r="EC1197" s="98"/>
      <c r="ED1197" s="98"/>
      <c r="EE1197" s="98"/>
      <c r="EF1197" s="98"/>
      <c r="EG1197" s="98"/>
      <c r="EH1197" s="98"/>
      <c r="EI1197" s="98"/>
      <c r="EJ1197" s="98"/>
      <c r="EK1197" s="98"/>
      <c r="EL1197" s="98"/>
      <c r="EM1197" s="98"/>
      <c r="EN1197" s="98"/>
      <c r="EO1197" s="98"/>
      <c r="EP1197" s="98"/>
      <c r="EQ1197" s="98"/>
      <c r="ER1197" s="98"/>
      <c r="ES1197" s="98"/>
      <c r="ET1197" s="98"/>
      <c r="EU1197" s="98"/>
      <c r="EV1197" s="98"/>
      <c r="EW1197" s="98"/>
      <c r="EX1197" s="98"/>
      <c r="EY1197" s="98"/>
      <c r="EZ1197" s="98"/>
      <c r="FA1197" s="98"/>
      <c r="FB1197" s="98"/>
      <c r="FC1197" s="98"/>
      <c r="FD1197" s="98"/>
      <c r="FE1197" s="98"/>
      <c r="FF1197" s="98"/>
      <c r="FG1197" s="98"/>
      <c r="FH1197" s="98"/>
      <c r="FI1197" s="98"/>
      <c r="FJ1197" s="98"/>
      <c r="FK1197" s="98"/>
      <c r="FL1197" s="98"/>
      <c r="FM1197" s="98"/>
      <c r="FN1197" s="98"/>
      <c r="FO1197" s="98"/>
      <c r="FP1197" s="98"/>
      <c r="FQ1197" s="98"/>
      <c r="FR1197" s="98"/>
      <c r="FS1197" s="98"/>
      <c r="FT1197" s="98"/>
      <c r="FU1197" s="98"/>
      <c r="FV1197" s="98"/>
      <c r="FW1197" s="98"/>
      <c r="FX1197" s="98"/>
      <c r="FY1197" s="98"/>
      <c r="FZ1197" s="98"/>
      <c r="GA1197" s="98"/>
      <c r="GB1197" s="98"/>
      <c r="GC1197" s="98"/>
      <c r="GD1197" s="98"/>
      <c r="GE1197" s="98"/>
      <c r="GF1197" s="98"/>
      <c r="GG1197" s="98"/>
      <c r="GH1197" s="98"/>
      <c r="GI1197" s="98"/>
      <c r="GJ1197" s="98"/>
      <c r="GK1197" s="98"/>
      <c r="GL1197" s="98"/>
      <c r="GM1197" s="98"/>
      <c r="GN1197" s="98"/>
      <c r="GO1197" s="98"/>
      <c r="GP1197" s="98"/>
      <c r="GQ1197" s="98"/>
      <c r="GR1197" s="98"/>
      <c r="GS1197" s="98"/>
      <c r="GT1197" s="98"/>
      <c r="GU1197" s="98"/>
      <c r="GV1197" s="98"/>
      <c r="GW1197" s="98"/>
      <c r="GX1197" s="98"/>
      <c r="GY1197" s="98"/>
      <c r="GZ1197" s="98"/>
      <c r="HA1197" s="98"/>
      <c r="HB1197" s="98"/>
      <c r="HC1197" s="98"/>
      <c r="HD1197" s="98"/>
      <c r="HE1197" s="98"/>
      <c r="HF1197" s="98"/>
      <c r="HG1197" s="98"/>
      <c r="HH1197" s="98"/>
      <c r="HI1197" s="98"/>
      <c r="HJ1197" s="98"/>
      <c r="HK1197" s="98"/>
      <c r="HL1197" s="98"/>
      <c r="HM1197" s="98"/>
      <c r="HN1197" s="98"/>
      <c r="HO1197" s="98"/>
      <c r="HP1197" s="98"/>
      <c r="HQ1197" s="98"/>
      <c r="HR1197" s="98"/>
      <c r="HS1197" s="98"/>
      <c r="HT1197" s="98"/>
    </row>
    <row r="1198" spans="1:228" ht="13.5">
      <c r="A1198" s="214" t="s">
        <v>2324</v>
      </c>
      <c r="B1198" s="7" t="s">
        <v>2284</v>
      </c>
      <c r="C1198" s="58">
        <v>81.2</v>
      </c>
      <c r="D1198" s="21"/>
      <c r="E1198" s="22"/>
      <c r="F1198" s="98"/>
      <c r="G1198" s="98"/>
      <c r="H1198" s="98"/>
      <c r="I1198" s="98"/>
      <c r="J1198" s="98"/>
      <c r="K1198" s="98"/>
      <c r="L1198" s="98"/>
      <c r="M1198" s="98"/>
      <c r="N1198" s="98"/>
      <c r="O1198" s="98"/>
      <c r="P1198" s="98"/>
      <c r="Q1198" s="98"/>
      <c r="R1198" s="98"/>
      <c r="S1198" s="98"/>
      <c r="T1198" s="98"/>
      <c r="U1198" s="98"/>
      <c r="V1198" s="98"/>
      <c r="W1198" s="98"/>
      <c r="X1198" s="98"/>
      <c r="Y1198" s="98"/>
      <c r="Z1198" s="98"/>
      <c r="AA1198" s="98"/>
      <c r="AB1198" s="98"/>
      <c r="AC1198" s="98"/>
      <c r="AD1198" s="98"/>
      <c r="AE1198" s="98"/>
      <c r="AF1198" s="98"/>
      <c r="AG1198" s="98"/>
      <c r="AH1198" s="98"/>
      <c r="AI1198" s="98"/>
      <c r="AJ1198" s="98"/>
      <c r="AK1198" s="98"/>
      <c r="AL1198" s="98"/>
      <c r="AM1198" s="98"/>
      <c r="AN1198" s="98"/>
      <c r="AO1198" s="98"/>
      <c r="AP1198" s="98"/>
      <c r="AQ1198" s="98"/>
      <c r="AR1198" s="98"/>
      <c r="AS1198" s="98"/>
      <c r="AT1198" s="98"/>
      <c r="AU1198" s="98"/>
      <c r="AV1198" s="98"/>
      <c r="AW1198" s="98"/>
      <c r="AX1198" s="98"/>
      <c r="AY1198" s="98"/>
      <c r="AZ1198" s="98"/>
      <c r="BA1198" s="98"/>
      <c r="BB1198" s="98"/>
      <c r="BC1198" s="98"/>
      <c r="BD1198" s="98"/>
      <c r="BE1198" s="98"/>
      <c r="BF1198" s="98"/>
      <c r="BG1198" s="98"/>
      <c r="BH1198" s="98"/>
      <c r="BI1198" s="98"/>
      <c r="BJ1198" s="98"/>
      <c r="BK1198" s="98"/>
      <c r="BL1198" s="98"/>
      <c r="BM1198" s="98"/>
      <c r="BN1198" s="98"/>
      <c r="BO1198" s="98"/>
      <c r="BP1198" s="98"/>
      <c r="BQ1198" s="98"/>
      <c r="BR1198" s="98"/>
      <c r="BS1198" s="98"/>
      <c r="BT1198" s="98"/>
      <c r="BU1198" s="98"/>
      <c r="BV1198" s="98"/>
      <c r="BW1198" s="98"/>
      <c r="BX1198" s="98"/>
      <c r="BY1198" s="98"/>
      <c r="BZ1198" s="98"/>
      <c r="CA1198" s="98"/>
      <c r="CB1198" s="98"/>
      <c r="CC1198" s="98"/>
      <c r="CD1198" s="98"/>
      <c r="CE1198" s="98"/>
      <c r="CF1198" s="98"/>
      <c r="CG1198" s="98"/>
      <c r="CH1198" s="98"/>
      <c r="CI1198" s="98"/>
      <c r="CJ1198" s="98"/>
      <c r="CK1198" s="98"/>
      <c r="CL1198" s="98"/>
      <c r="CM1198" s="98"/>
      <c r="CN1198" s="98"/>
      <c r="CO1198" s="98"/>
      <c r="CP1198" s="98"/>
      <c r="CQ1198" s="98"/>
      <c r="CR1198" s="98"/>
      <c r="CS1198" s="98"/>
      <c r="CT1198" s="98"/>
      <c r="CU1198" s="98"/>
      <c r="CV1198" s="98"/>
      <c r="CW1198" s="98"/>
      <c r="CX1198" s="98"/>
      <c r="CY1198" s="98"/>
      <c r="CZ1198" s="98"/>
      <c r="DA1198" s="98"/>
      <c r="DB1198" s="98"/>
      <c r="DC1198" s="98"/>
      <c r="DD1198" s="98"/>
      <c r="DE1198" s="98"/>
      <c r="DF1198" s="98"/>
      <c r="DG1198" s="98"/>
      <c r="DH1198" s="98"/>
      <c r="DI1198" s="98"/>
      <c r="DJ1198" s="98"/>
      <c r="DK1198" s="98"/>
      <c r="DL1198" s="98"/>
      <c r="DM1198" s="98"/>
      <c r="DN1198" s="98"/>
      <c r="DO1198" s="98"/>
      <c r="DP1198" s="98"/>
      <c r="DQ1198" s="98"/>
      <c r="DR1198" s="98"/>
      <c r="DS1198" s="98"/>
      <c r="DT1198" s="98"/>
      <c r="DU1198" s="98"/>
      <c r="DV1198" s="98"/>
      <c r="DW1198" s="98"/>
      <c r="DX1198" s="98"/>
      <c r="DY1198" s="98"/>
      <c r="DZ1198" s="98"/>
      <c r="EA1198" s="98"/>
      <c r="EB1198" s="98"/>
      <c r="EC1198" s="98"/>
      <c r="ED1198" s="98"/>
      <c r="EE1198" s="98"/>
      <c r="EF1198" s="98"/>
      <c r="EG1198" s="98"/>
      <c r="EH1198" s="98"/>
      <c r="EI1198" s="98"/>
      <c r="EJ1198" s="98"/>
      <c r="EK1198" s="98"/>
      <c r="EL1198" s="98"/>
      <c r="EM1198" s="98"/>
      <c r="EN1198" s="98"/>
      <c r="EO1198" s="98"/>
      <c r="EP1198" s="98"/>
      <c r="EQ1198" s="98"/>
      <c r="ER1198" s="98"/>
      <c r="ES1198" s="98"/>
      <c r="ET1198" s="98"/>
      <c r="EU1198" s="98"/>
      <c r="EV1198" s="98"/>
      <c r="EW1198" s="98"/>
      <c r="EX1198" s="98"/>
      <c r="EY1198" s="98"/>
      <c r="EZ1198" s="98"/>
      <c r="FA1198" s="98"/>
      <c r="FB1198" s="98"/>
      <c r="FC1198" s="98"/>
      <c r="FD1198" s="98"/>
      <c r="FE1198" s="98"/>
      <c r="FF1198" s="98"/>
      <c r="FG1198" s="98"/>
      <c r="FH1198" s="98"/>
      <c r="FI1198" s="98"/>
      <c r="FJ1198" s="98"/>
      <c r="FK1198" s="98"/>
      <c r="FL1198" s="98"/>
      <c r="FM1198" s="98"/>
      <c r="FN1198" s="98"/>
      <c r="FO1198" s="98"/>
      <c r="FP1198" s="98"/>
      <c r="FQ1198" s="98"/>
      <c r="FR1198" s="98"/>
      <c r="FS1198" s="98"/>
      <c r="FT1198" s="98"/>
      <c r="FU1198" s="98"/>
      <c r="FV1198" s="98"/>
      <c r="FW1198" s="98"/>
      <c r="FX1198" s="98"/>
      <c r="FY1198" s="98"/>
      <c r="FZ1198" s="98"/>
      <c r="GA1198" s="98"/>
      <c r="GB1198" s="98"/>
      <c r="GC1198" s="98"/>
      <c r="GD1198" s="98"/>
      <c r="GE1198" s="98"/>
      <c r="GF1198" s="98"/>
      <c r="GG1198" s="98"/>
      <c r="GH1198" s="98"/>
      <c r="GI1198" s="98"/>
      <c r="GJ1198" s="98"/>
      <c r="GK1198" s="98"/>
      <c r="GL1198" s="98"/>
      <c r="GM1198" s="98"/>
      <c r="GN1198" s="98"/>
      <c r="GO1198" s="98"/>
      <c r="GP1198" s="98"/>
      <c r="GQ1198" s="98"/>
      <c r="GR1198" s="98"/>
      <c r="GS1198" s="98"/>
      <c r="GT1198" s="98"/>
      <c r="GU1198" s="98"/>
      <c r="GV1198" s="98"/>
      <c r="GW1198" s="98"/>
      <c r="GX1198" s="98"/>
      <c r="GY1198" s="98"/>
      <c r="GZ1198" s="98"/>
      <c r="HA1198" s="98"/>
      <c r="HB1198" s="98"/>
      <c r="HC1198" s="98"/>
      <c r="HD1198" s="98"/>
      <c r="HE1198" s="98"/>
      <c r="HF1198" s="98"/>
      <c r="HG1198" s="98"/>
      <c r="HH1198" s="98"/>
      <c r="HI1198" s="98"/>
      <c r="HJ1198" s="98"/>
      <c r="HK1198" s="98"/>
      <c r="HL1198" s="98"/>
      <c r="HM1198" s="98"/>
      <c r="HN1198" s="98"/>
      <c r="HO1198" s="98"/>
      <c r="HP1198" s="98"/>
      <c r="HQ1198" s="98"/>
      <c r="HR1198" s="98"/>
      <c r="HS1198" s="98"/>
      <c r="HT1198" s="98"/>
    </row>
    <row r="1199" spans="1:228" ht="13.5">
      <c r="A1199" s="215"/>
      <c r="B1199" s="216" t="s">
        <v>1900</v>
      </c>
      <c r="C1199" s="217"/>
      <c r="D1199" s="224"/>
      <c r="E1199" s="225"/>
      <c r="F1199" s="98"/>
      <c r="G1199" s="98"/>
      <c r="H1199" s="98"/>
      <c r="I1199" s="98"/>
      <c r="J1199" s="98"/>
      <c r="K1199" s="98"/>
      <c r="L1199" s="98"/>
      <c r="M1199" s="98"/>
      <c r="N1199" s="98"/>
      <c r="O1199" s="98"/>
      <c r="P1199" s="98"/>
      <c r="Q1199" s="98"/>
      <c r="R1199" s="98"/>
      <c r="S1199" s="98"/>
      <c r="T1199" s="98"/>
      <c r="U1199" s="98"/>
      <c r="V1199" s="98"/>
      <c r="W1199" s="98"/>
      <c r="X1199" s="98"/>
      <c r="Y1199" s="98"/>
      <c r="Z1199" s="98"/>
      <c r="AA1199" s="98"/>
      <c r="AB1199" s="98"/>
      <c r="AC1199" s="98"/>
      <c r="AD1199" s="98"/>
      <c r="AE1199" s="98"/>
      <c r="AF1199" s="98"/>
      <c r="AG1199" s="98"/>
      <c r="AH1199" s="98"/>
      <c r="AI1199" s="98"/>
      <c r="AJ1199" s="98"/>
      <c r="AK1199" s="98"/>
      <c r="AL1199" s="98"/>
      <c r="AM1199" s="98"/>
      <c r="AN1199" s="98"/>
      <c r="AO1199" s="98"/>
      <c r="AP1199" s="98"/>
      <c r="AQ1199" s="98"/>
      <c r="AR1199" s="98"/>
      <c r="AS1199" s="98"/>
      <c r="AT1199" s="98"/>
      <c r="AU1199" s="98"/>
      <c r="AV1199" s="98"/>
      <c r="AW1199" s="98"/>
      <c r="AX1199" s="98"/>
      <c r="AY1199" s="98"/>
      <c r="AZ1199" s="98"/>
      <c r="BA1199" s="98"/>
      <c r="BB1199" s="98"/>
      <c r="BC1199" s="98"/>
      <c r="BD1199" s="98"/>
      <c r="BE1199" s="98"/>
      <c r="BF1199" s="98"/>
      <c r="BG1199" s="98"/>
      <c r="BH1199" s="98"/>
      <c r="BI1199" s="98"/>
      <c r="BJ1199" s="98"/>
      <c r="BK1199" s="98"/>
      <c r="BL1199" s="98"/>
      <c r="BM1199" s="98"/>
      <c r="BN1199" s="98"/>
      <c r="BO1199" s="98"/>
      <c r="BP1199" s="98"/>
      <c r="BQ1199" s="98"/>
      <c r="BR1199" s="98"/>
      <c r="BS1199" s="98"/>
      <c r="BT1199" s="98"/>
      <c r="BU1199" s="98"/>
      <c r="BV1199" s="98"/>
      <c r="BW1199" s="98"/>
      <c r="BX1199" s="98"/>
      <c r="BY1199" s="98"/>
      <c r="BZ1199" s="98"/>
      <c r="CA1199" s="98"/>
      <c r="CB1199" s="98"/>
      <c r="CC1199" s="98"/>
      <c r="CD1199" s="98"/>
      <c r="CE1199" s="98"/>
      <c r="CF1199" s="98"/>
      <c r="CG1199" s="98"/>
      <c r="CH1199" s="98"/>
      <c r="CI1199" s="98"/>
      <c r="CJ1199" s="98"/>
      <c r="CK1199" s="98"/>
      <c r="CL1199" s="98"/>
      <c r="CM1199" s="98"/>
      <c r="CN1199" s="98"/>
      <c r="CO1199" s="98"/>
      <c r="CP1199" s="98"/>
      <c r="CQ1199" s="98"/>
      <c r="CR1199" s="98"/>
      <c r="CS1199" s="98"/>
      <c r="CT1199" s="98"/>
      <c r="CU1199" s="98"/>
      <c r="CV1199" s="98"/>
      <c r="CW1199" s="98"/>
      <c r="CX1199" s="98"/>
      <c r="CY1199" s="98"/>
      <c r="CZ1199" s="98"/>
      <c r="DA1199" s="98"/>
      <c r="DB1199" s="98"/>
      <c r="DC1199" s="98"/>
      <c r="DD1199" s="98"/>
      <c r="DE1199" s="98"/>
      <c r="DF1199" s="98"/>
      <c r="DG1199" s="98"/>
      <c r="DH1199" s="98"/>
      <c r="DI1199" s="98"/>
      <c r="DJ1199" s="98"/>
      <c r="DK1199" s="98"/>
      <c r="DL1199" s="98"/>
      <c r="DM1199" s="98"/>
      <c r="DN1199" s="98"/>
      <c r="DO1199" s="98"/>
      <c r="DP1199" s="98"/>
      <c r="DQ1199" s="98"/>
      <c r="DR1199" s="98"/>
      <c r="DS1199" s="98"/>
      <c r="DT1199" s="98"/>
      <c r="DU1199" s="98"/>
      <c r="DV1199" s="98"/>
      <c r="DW1199" s="98"/>
      <c r="DX1199" s="98"/>
      <c r="DY1199" s="98"/>
      <c r="DZ1199" s="98"/>
      <c r="EA1199" s="98"/>
      <c r="EB1199" s="98"/>
      <c r="EC1199" s="98"/>
      <c r="ED1199" s="98"/>
      <c r="EE1199" s="98"/>
      <c r="EF1199" s="98"/>
      <c r="EG1199" s="98"/>
      <c r="EH1199" s="98"/>
      <c r="EI1199" s="98"/>
      <c r="EJ1199" s="98"/>
      <c r="EK1199" s="98"/>
      <c r="EL1199" s="98"/>
      <c r="EM1199" s="98"/>
      <c r="EN1199" s="98"/>
      <c r="EO1199" s="98"/>
      <c r="EP1199" s="98"/>
      <c r="EQ1199" s="98"/>
      <c r="ER1199" s="98"/>
      <c r="ES1199" s="98"/>
      <c r="ET1199" s="98"/>
      <c r="EU1199" s="98"/>
      <c r="EV1199" s="98"/>
      <c r="EW1199" s="98"/>
      <c r="EX1199" s="98"/>
      <c r="EY1199" s="98"/>
      <c r="EZ1199" s="98"/>
      <c r="FA1199" s="98"/>
      <c r="FB1199" s="98"/>
      <c r="FC1199" s="98"/>
      <c r="FD1199" s="98"/>
      <c r="FE1199" s="98"/>
      <c r="FF1199" s="98"/>
      <c r="FG1199" s="98"/>
      <c r="FH1199" s="98"/>
      <c r="FI1199" s="98"/>
      <c r="FJ1199" s="98"/>
      <c r="FK1199" s="98"/>
      <c r="FL1199" s="98"/>
      <c r="FM1199" s="98"/>
      <c r="FN1199" s="98"/>
      <c r="FO1199" s="98"/>
      <c r="FP1199" s="98"/>
      <c r="FQ1199" s="98"/>
      <c r="FR1199" s="98"/>
      <c r="FS1199" s="98"/>
      <c r="FT1199" s="98"/>
      <c r="FU1199" s="98"/>
      <c r="FV1199" s="98"/>
      <c r="FW1199" s="98"/>
      <c r="FX1199" s="98"/>
      <c r="FY1199" s="98"/>
      <c r="FZ1199" s="98"/>
      <c r="GA1199" s="98"/>
      <c r="GB1199" s="98"/>
      <c r="GC1199" s="98"/>
      <c r="GD1199" s="98"/>
      <c r="GE1199" s="98"/>
      <c r="GF1199" s="98"/>
      <c r="GG1199" s="98"/>
      <c r="GH1199" s="98"/>
      <c r="GI1199" s="98"/>
      <c r="GJ1199" s="98"/>
      <c r="GK1199" s="98"/>
      <c r="GL1199" s="98"/>
      <c r="GM1199" s="98"/>
      <c r="GN1199" s="98"/>
      <c r="GO1199" s="98"/>
      <c r="GP1199" s="98"/>
      <c r="GQ1199" s="98"/>
      <c r="GR1199" s="98"/>
      <c r="GS1199" s="98"/>
      <c r="GT1199" s="98"/>
      <c r="GU1199" s="98"/>
      <c r="GV1199" s="98"/>
      <c r="GW1199" s="98"/>
      <c r="GX1199" s="98"/>
      <c r="GY1199" s="98"/>
      <c r="GZ1199" s="98"/>
      <c r="HA1199" s="98"/>
      <c r="HB1199" s="98"/>
      <c r="HC1199" s="98"/>
      <c r="HD1199" s="98"/>
      <c r="HE1199" s="98"/>
      <c r="HF1199" s="98"/>
      <c r="HG1199" s="98"/>
      <c r="HH1199" s="98"/>
      <c r="HI1199" s="98"/>
      <c r="HJ1199" s="98"/>
      <c r="HK1199" s="98"/>
      <c r="HL1199" s="98"/>
      <c r="HM1199" s="98"/>
      <c r="HN1199" s="98"/>
      <c r="HO1199" s="98"/>
      <c r="HP1199" s="98"/>
      <c r="HQ1199" s="98"/>
      <c r="HR1199" s="98"/>
      <c r="HS1199" s="98"/>
      <c r="HT1199" s="98"/>
    </row>
    <row r="1200" spans="1:228" ht="27">
      <c r="A1200" s="218" t="s">
        <v>2325</v>
      </c>
      <c r="B1200" s="123" t="s">
        <v>1901</v>
      </c>
      <c r="C1200" s="58">
        <v>12430.95</v>
      </c>
      <c r="D1200" s="21"/>
      <c r="E1200" s="22"/>
      <c r="F1200" s="98"/>
      <c r="G1200" s="98"/>
      <c r="H1200" s="98"/>
      <c r="I1200" s="98"/>
      <c r="J1200" s="98"/>
      <c r="K1200" s="98"/>
      <c r="L1200" s="98"/>
      <c r="M1200" s="98"/>
      <c r="N1200" s="98"/>
      <c r="O1200" s="98"/>
      <c r="P1200" s="98"/>
      <c r="Q1200" s="98"/>
      <c r="R1200" s="98"/>
      <c r="S1200" s="98"/>
      <c r="T1200" s="98"/>
      <c r="U1200" s="98"/>
      <c r="V1200" s="98"/>
      <c r="W1200" s="98"/>
      <c r="X1200" s="98"/>
      <c r="Y1200" s="98"/>
      <c r="Z1200" s="98"/>
      <c r="AA1200" s="98"/>
      <c r="AB1200" s="98"/>
      <c r="AC1200" s="98"/>
      <c r="AD1200" s="98"/>
      <c r="AE1200" s="98"/>
      <c r="AF1200" s="98"/>
      <c r="AG1200" s="98"/>
      <c r="AH1200" s="98"/>
      <c r="AI1200" s="98"/>
      <c r="AJ1200" s="98"/>
      <c r="AK1200" s="98"/>
      <c r="AL1200" s="98"/>
      <c r="AM1200" s="98"/>
      <c r="AN1200" s="98"/>
      <c r="AO1200" s="98"/>
      <c r="AP1200" s="98"/>
      <c r="AQ1200" s="98"/>
      <c r="AR1200" s="98"/>
      <c r="AS1200" s="98"/>
      <c r="AT1200" s="98"/>
      <c r="AU1200" s="98"/>
      <c r="AV1200" s="98"/>
      <c r="AW1200" s="98"/>
      <c r="AX1200" s="98"/>
      <c r="AY1200" s="98"/>
      <c r="AZ1200" s="98"/>
      <c r="BA1200" s="98"/>
      <c r="BB1200" s="98"/>
      <c r="BC1200" s="98"/>
      <c r="BD1200" s="98"/>
      <c r="BE1200" s="98"/>
      <c r="BF1200" s="98"/>
      <c r="BG1200" s="98"/>
      <c r="BH1200" s="98"/>
      <c r="BI1200" s="98"/>
      <c r="BJ1200" s="98"/>
      <c r="BK1200" s="98"/>
      <c r="BL1200" s="98"/>
      <c r="BM1200" s="98"/>
      <c r="BN1200" s="98"/>
      <c r="BO1200" s="98"/>
      <c r="BP1200" s="98"/>
      <c r="BQ1200" s="98"/>
      <c r="BR1200" s="98"/>
      <c r="BS1200" s="98"/>
      <c r="BT1200" s="98"/>
      <c r="BU1200" s="98"/>
      <c r="BV1200" s="98"/>
      <c r="BW1200" s="98"/>
      <c r="BX1200" s="98"/>
      <c r="BY1200" s="98"/>
      <c r="BZ1200" s="98"/>
      <c r="CA1200" s="98"/>
      <c r="CB1200" s="98"/>
      <c r="CC1200" s="98"/>
      <c r="CD1200" s="98"/>
      <c r="CE1200" s="98"/>
      <c r="CF1200" s="98"/>
      <c r="CG1200" s="98"/>
      <c r="CH1200" s="98"/>
      <c r="CI1200" s="98"/>
      <c r="CJ1200" s="98"/>
      <c r="CK1200" s="98"/>
      <c r="CL1200" s="98"/>
      <c r="CM1200" s="98"/>
      <c r="CN1200" s="98"/>
      <c r="CO1200" s="98"/>
      <c r="CP1200" s="98"/>
      <c r="CQ1200" s="98"/>
      <c r="CR1200" s="98"/>
      <c r="CS1200" s="98"/>
      <c r="CT1200" s="98"/>
      <c r="CU1200" s="98"/>
      <c r="CV1200" s="98"/>
      <c r="CW1200" s="98"/>
      <c r="CX1200" s="98"/>
      <c r="CY1200" s="98"/>
      <c r="CZ1200" s="98"/>
      <c r="DA1200" s="98"/>
      <c r="DB1200" s="98"/>
      <c r="DC1200" s="98"/>
      <c r="DD1200" s="98"/>
      <c r="DE1200" s="98"/>
      <c r="DF1200" s="98"/>
      <c r="DG1200" s="98"/>
      <c r="DH1200" s="98"/>
      <c r="DI1200" s="98"/>
      <c r="DJ1200" s="98"/>
      <c r="DK1200" s="98"/>
      <c r="DL1200" s="98"/>
      <c r="DM1200" s="98"/>
      <c r="DN1200" s="98"/>
      <c r="DO1200" s="98"/>
      <c r="DP1200" s="98"/>
      <c r="DQ1200" s="98"/>
      <c r="DR1200" s="98"/>
      <c r="DS1200" s="98"/>
      <c r="DT1200" s="98"/>
      <c r="DU1200" s="98"/>
      <c r="DV1200" s="98"/>
      <c r="DW1200" s="98"/>
      <c r="DX1200" s="98"/>
      <c r="DY1200" s="98"/>
      <c r="DZ1200" s="98"/>
      <c r="EA1200" s="98"/>
      <c r="EB1200" s="98"/>
      <c r="EC1200" s="98"/>
      <c r="ED1200" s="98"/>
      <c r="EE1200" s="98"/>
      <c r="EF1200" s="98"/>
      <c r="EG1200" s="98"/>
      <c r="EH1200" s="98"/>
      <c r="EI1200" s="98"/>
      <c r="EJ1200" s="98"/>
      <c r="EK1200" s="98"/>
      <c r="EL1200" s="98"/>
      <c r="EM1200" s="98"/>
      <c r="EN1200" s="98"/>
      <c r="EO1200" s="98"/>
      <c r="EP1200" s="98"/>
      <c r="EQ1200" s="98"/>
      <c r="ER1200" s="98"/>
      <c r="ES1200" s="98"/>
      <c r="ET1200" s="98"/>
      <c r="EU1200" s="98"/>
      <c r="EV1200" s="98"/>
      <c r="EW1200" s="98"/>
      <c r="EX1200" s="98"/>
      <c r="EY1200" s="98"/>
      <c r="EZ1200" s="98"/>
      <c r="FA1200" s="98"/>
      <c r="FB1200" s="98"/>
      <c r="FC1200" s="98"/>
      <c r="FD1200" s="98"/>
      <c r="FE1200" s="98"/>
      <c r="FF1200" s="98"/>
      <c r="FG1200" s="98"/>
      <c r="FH1200" s="98"/>
      <c r="FI1200" s="98"/>
      <c r="FJ1200" s="98"/>
      <c r="FK1200" s="98"/>
      <c r="FL1200" s="98"/>
      <c r="FM1200" s="98"/>
      <c r="FN1200" s="98"/>
      <c r="FO1200" s="98"/>
      <c r="FP1200" s="98"/>
      <c r="FQ1200" s="98"/>
      <c r="FR1200" s="98"/>
      <c r="FS1200" s="98"/>
      <c r="FT1200" s="98"/>
      <c r="FU1200" s="98"/>
      <c r="FV1200" s="98"/>
      <c r="FW1200" s="98"/>
      <c r="FX1200" s="98"/>
      <c r="FY1200" s="98"/>
      <c r="FZ1200" s="98"/>
      <c r="GA1200" s="98"/>
      <c r="GB1200" s="98"/>
      <c r="GC1200" s="98"/>
      <c r="GD1200" s="98"/>
      <c r="GE1200" s="98"/>
      <c r="GF1200" s="98"/>
      <c r="GG1200" s="98"/>
      <c r="GH1200" s="98"/>
      <c r="GI1200" s="98"/>
      <c r="GJ1200" s="98"/>
      <c r="GK1200" s="98"/>
      <c r="GL1200" s="98"/>
      <c r="GM1200" s="98"/>
      <c r="GN1200" s="98"/>
      <c r="GO1200" s="98"/>
      <c r="GP1200" s="98"/>
      <c r="GQ1200" s="98"/>
      <c r="GR1200" s="98"/>
      <c r="GS1200" s="98"/>
      <c r="GT1200" s="98"/>
      <c r="GU1200" s="98"/>
      <c r="GV1200" s="98"/>
      <c r="GW1200" s="98"/>
      <c r="GX1200" s="98"/>
      <c r="GY1200" s="98"/>
      <c r="GZ1200" s="98"/>
      <c r="HA1200" s="98"/>
      <c r="HB1200" s="98"/>
      <c r="HC1200" s="98"/>
      <c r="HD1200" s="98"/>
      <c r="HE1200" s="98"/>
      <c r="HF1200" s="98"/>
      <c r="HG1200" s="98"/>
      <c r="HH1200" s="98"/>
      <c r="HI1200" s="98"/>
      <c r="HJ1200" s="98"/>
      <c r="HK1200" s="98"/>
      <c r="HL1200" s="98"/>
      <c r="HM1200" s="98"/>
      <c r="HN1200" s="98"/>
      <c r="HO1200" s="98"/>
      <c r="HP1200" s="98"/>
      <c r="HQ1200" s="98"/>
      <c r="HR1200" s="98"/>
      <c r="HS1200" s="98"/>
      <c r="HT1200" s="98"/>
    </row>
    <row r="1201" spans="1:5" ht="27">
      <c r="A1201" s="277" t="s">
        <v>2326</v>
      </c>
      <c r="B1201" s="78" t="s">
        <v>1902</v>
      </c>
      <c r="C1201" s="220">
        <v>13847.29</v>
      </c>
      <c r="D1201" s="35"/>
      <c r="E1201" s="36"/>
    </row>
    <row r="1202" spans="1:5" ht="13.5">
      <c r="A1202" s="278" t="s">
        <v>2327</v>
      </c>
      <c r="B1202" s="57" t="s">
        <v>2285</v>
      </c>
      <c r="C1202" s="58">
        <v>84</v>
      </c>
      <c r="D1202" s="279"/>
      <c r="E1202" s="279"/>
    </row>
    <row r="1203" spans="1:5" ht="13.5">
      <c r="A1203" s="278" t="s">
        <v>2328</v>
      </c>
      <c r="B1203" s="280" t="s">
        <v>2286</v>
      </c>
      <c r="C1203" s="281">
        <v>233.8</v>
      </c>
      <c r="D1203" s="279"/>
      <c r="E1203" s="279"/>
    </row>
    <row r="1204" spans="1:5" ht="13.5">
      <c r="A1204" s="278" t="s">
        <v>2329</v>
      </c>
      <c r="B1204" s="280" t="s">
        <v>2287</v>
      </c>
      <c r="C1204" s="281">
        <v>1596.1</v>
      </c>
      <c r="D1204" s="279"/>
      <c r="E1204" s="279"/>
    </row>
    <row r="1205" spans="1:5" ht="13.5">
      <c r="A1205" s="278" t="s">
        <v>2330</v>
      </c>
      <c r="B1205" s="280" t="s">
        <v>2288</v>
      </c>
      <c r="C1205" s="281">
        <v>163.1</v>
      </c>
      <c r="D1205" s="279"/>
      <c r="E1205" s="279"/>
    </row>
    <row r="1206" spans="1:5" ht="13.5">
      <c r="A1206" s="278" t="s">
        <v>2331</v>
      </c>
      <c r="B1206" s="280" t="s">
        <v>2289</v>
      </c>
      <c r="C1206" s="281">
        <v>485.5</v>
      </c>
      <c r="D1206" s="279"/>
      <c r="E1206" s="279"/>
    </row>
    <row r="1207" spans="1:5" ht="13.5">
      <c r="A1207" s="278" t="s">
        <v>2332</v>
      </c>
      <c r="B1207" s="280" t="s">
        <v>2290</v>
      </c>
      <c r="C1207" s="281">
        <v>338.2</v>
      </c>
      <c r="D1207" s="279"/>
      <c r="E1207" s="279"/>
    </row>
  </sheetData>
  <sheetProtection/>
  <mergeCells count="5">
    <mergeCell ref="A13:E13"/>
    <mergeCell ref="A14:E14"/>
    <mergeCell ref="A15:E15"/>
    <mergeCell ref="A16:E16"/>
    <mergeCell ref="A17:E17"/>
  </mergeCells>
  <printOptions/>
  <pageMargins left="0" right="0" top="0" bottom="0" header="0.31496062992125984" footer="0.31496062992125984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"/>
  <sheetViews>
    <sheetView zoomScale="80" zoomScaleNormal="80" zoomScalePageLayoutView="0" workbookViewId="0" topLeftCell="A1">
      <selection activeCell="R19" sqref="R19"/>
    </sheetView>
  </sheetViews>
  <sheetFormatPr defaultColWidth="9.125" defaultRowHeight="12.75"/>
  <cols>
    <col min="1" max="1" width="3.875" style="339" customWidth="1"/>
    <col min="2" max="2" width="6.375" style="340" customWidth="1"/>
    <col min="3" max="3" width="29.375" style="339" customWidth="1"/>
    <col min="4" max="4" width="19.125" style="341" customWidth="1"/>
    <col min="5" max="5" width="23.00390625" style="339" customWidth="1"/>
    <col min="6" max="6" width="25.875" style="339" customWidth="1"/>
    <col min="7" max="7" width="27.875" style="339" customWidth="1"/>
    <col min="8" max="8" width="12.125" style="342" bestFit="1" customWidth="1"/>
    <col min="9" max="9" width="10.875" style="285" customWidth="1"/>
    <col min="10" max="10" width="17.375" style="286" customWidth="1"/>
    <col min="11" max="16384" width="9.125" style="287" customWidth="1"/>
  </cols>
  <sheetData>
    <row r="1" spans="7:10" ht="13.5">
      <c r="G1"/>
      <c r="I1" s="97"/>
      <c r="J1" s="97" t="s">
        <v>2715</v>
      </c>
    </row>
    <row r="2" spans="7:10" ht="13.5">
      <c r="G2"/>
      <c r="I2" s="2"/>
      <c r="J2" s="2" t="s">
        <v>1903</v>
      </c>
    </row>
    <row r="3" spans="7:10" ht="13.5">
      <c r="G3"/>
      <c r="I3" s="2"/>
      <c r="J3" s="2" t="s">
        <v>2692</v>
      </c>
    </row>
    <row r="4" spans="7:10" ht="13.5">
      <c r="G4"/>
      <c r="I4" s="2"/>
      <c r="J4" s="2" t="s">
        <v>4</v>
      </c>
    </row>
    <row r="5" spans="7:10" ht="13.5">
      <c r="G5"/>
      <c r="I5" s="2"/>
      <c r="J5" s="2" t="s">
        <v>5</v>
      </c>
    </row>
    <row r="6" spans="7:10" ht="13.5">
      <c r="G6"/>
      <c r="I6" s="2"/>
      <c r="J6" s="2" t="s">
        <v>1904</v>
      </c>
    </row>
    <row r="7" spans="7:10" ht="13.5">
      <c r="G7"/>
      <c r="I7" s="104"/>
      <c r="J7" s="2"/>
    </row>
    <row r="8" spans="7:10" ht="13.5">
      <c r="G8"/>
      <c r="I8" s="105"/>
      <c r="J8" s="2" t="s">
        <v>2615</v>
      </c>
    </row>
    <row r="9" spans="7:10" ht="13.5">
      <c r="G9"/>
      <c r="I9" s="105"/>
      <c r="J9" s="2" t="s">
        <v>3</v>
      </c>
    </row>
    <row r="10" spans="7:10" ht="13.5">
      <c r="G10"/>
      <c r="I10" s="105"/>
      <c r="J10" s="2" t="s">
        <v>4</v>
      </c>
    </row>
    <row r="11" spans="7:10" ht="13.5">
      <c r="G11"/>
      <c r="I11" s="105"/>
      <c r="J11" s="2" t="s">
        <v>5</v>
      </c>
    </row>
    <row r="12" spans="7:10" ht="13.5">
      <c r="G12"/>
      <c r="I12" s="105"/>
      <c r="J12" s="2" t="s">
        <v>1904</v>
      </c>
    </row>
    <row r="14" spans="1:10" ht="15">
      <c r="A14" s="465" t="s">
        <v>2616</v>
      </c>
      <c r="B14" s="465"/>
      <c r="C14" s="465"/>
      <c r="D14" s="465"/>
      <c r="E14" s="465"/>
      <c r="F14" s="465"/>
      <c r="G14" s="465"/>
      <c r="H14" s="465"/>
      <c r="I14" s="465"/>
      <c r="J14" s="465"/>
    </row>
    <row r="15" spans="1:10" ht="15">
      <c r="A15" s="465" t="s">
        <v>2617</v>
      </c>
      <c r="B15" s="465"/>
      <c r="C15" s="465"/>
      <c r="D15" s="465"/>
      <c r="E15" s="465"/>
      <c r="F15" s="465"/>
      <c r="G15" s="465"/>
      <c r="H15" s="465"/>
      <c r="I15" s="465"/>
      <c r="J15" s="465"/>
    </row>
    <row r="16" spans="1:10" ht="15">
      <c r="A16" s="465" t="s">
        <v>2618</v>
      </c>
      <c r="B16" s="465"/>
      <c r="C16" s="465"/>
      <c r="D16" s="465"/>
      <c r="E16" s="465"/>
      <c r="F16" s="465"/>
      <c r="G16" s="465"/>
      <c r="H16" s="465"/>
      <c r="I16" s="465"/>
      <c r="J16" s="465"/>
    </row>
    <row r="17" spans="1:10" ht="15">
      <c r="A17" s="466" t="s">
        <v>2619</v>
      </c>
      <c r="B17" s="466"/>
      <c r="C17" s="466"/>
      <c r="D17" s="466"/>
      <c r="E17" s="466"/>
      <c r="F17" s="466"/>
      <c r="G17" s="466"/>
      <c r="H17" s="466"/>
      <c r="I17" s="466"/>
      <c r="J17" s="466"/>
    </row>
    <row r="18" ht="14.25" thickBot="1"/>
    <row r="19" spans="1:10" ht="52.5">
      <c r="A19" s="452" t="s">
        <v>2360</v>
      </c>
      <c r="B19" s="453" t="s">
        <v>2361</v>
      </c>
      <c r="C19" s="453" t="s">
        <v>2362</v>
      </c>
      <c r="D19" s="453" t="s">
        <v>2363</v>
      </c>
      <c r="E19" s="453" t="s">
        <v>2364</v>
      </c>
      <c r="F19" s="453" t="s">
        <v>2365</v>
      </c>
      <c r="G19" s="453" t="s">
        <v>2366</v>
      </c>
      <c r="H19" s="454" t="s">
        <v>2620</v>
      </c>
      <c r="I19" s="455" t="s">
        <v>2367</v>
      </c>
      <c r="J19" s="343" t="s">
        <v>2368</v>
      </c>
    </row>
    <row r="20" spans="1:10" ht="14.25" thickBot="1">
      <c r="A20" s="418">
        <v>1</v>
      </c>
      <c r="B20" s="288">
        <v>2</v>
      </c>
      <c r="C20" s="418">
        <v>4</v>
      </c>
      <c r="D20" s="418">
        <v>5</v>
      </c>
      <c r="E20" s="418">
        <v>6</v>
      </c>
      <c r="F20" s="418">
        <v>7</v>
      </c>
      <c r="G20" s="418">
        <v>8</v>
      </c>
      <c r="H20" s="418" t="s">
        <v>2705</v>
      </c>
      <c r="I20" s="419"/>
      <c r="J20" s="420"/>
    </row>
    <row r="21" spans="1:10" ht="14.25" thickBot="1">
      <c r="A21" s="289">
        <v>1</v>
      </c>
      <c r="B21" s="510" t="s">
        <v>2369</v>
      </c>
      <c r="C21" s="511"/>
      <c r="D21" s="511"/>
      <c r="E21" s="290"/>
      <c r="F21" s="291"/>
      <c r="G21" s="292"/>
      <c r="H21" s="293">
        <v>20</v>
      </c>
      <c r="I21" s="294"/>
      <c r="J21" s="295">
        <v>3052831.6</v>
      </c>
    </row>
    <row r="22" spans="1:10" ht="66">
      <c r="A22" s="421"/>
      <c r="B22" s="296">
        <v>46</v>
      </c>
      <c r="C22" s="297" t="s">
        <v>2370</v>
      </c>
      <c r="D22" s="297" t="s">
        <v>2371</v>
      </c>
      <c r="E22" s="297" t="s">
        <v>2372</v>
      </c>
      <c r="F22" s="297" t="s">
        <v>2373</v>
      </c>
      <c r="G22" s="297" t="s">
        <v>2374</v>
      </c>
      <c r="H22" s="298">
        <v>20</v>
      </c>
      <c r="I22" s="509">
        <v>152641.58</v>
      </c>
      <c r="J22" s="509">
        <v>3052831.6</v>
      </c>
    </row>
    <row r="23" spans="1:10" ht="79.5" thickBot="1">
      <c r="A23" s="422"/>
      <c r="B23" s="288"/>
      <c r="C23" s="300"/>
      <c r="D23" s="300" t="s">
        <v>2375</v>
      </c>
      <c r="E23" s="301" t="s">
        <v>2376</v>
      </c>
      <c r="F23" s="300"/>
      <c r="G23" s="300"/>
      <c r="H23" s="302"/>
      <c r="I23" s="503"/>
      <c r="J23" s="504"/>
    </row>
    <row r="24" spans="1:10" ht="14.25" thickBot="1">
      <c r="A24" s="289">
        <v>2</v>
      </c>
      <c r="B24" s="481" t="s">
        <v>2377</v>
      </c>
      <c r="C24" s="482"/>
      <c r="D24" s="482"/>
      <c r="E24" s="304"/>
      <c r="F24" s="304"/>
      <c r="G24" s="305"/>
      <c r="H24" s="306">
        <v>196</v>
      </c>
      <c r="I24" s="307"/>
      <c r="J24" s="295">
        <v>28689350.689999998</v>
      </c>
    </row>
    <row r="25" spans="1:10" ht="105">
      <c r="A25" s="502"/>
      <c r="B25" s="506">
        <v>1</v>
      </c>
      <c r="C25" s="297" t="s">
        <v>2378</v>
      </c>
      <c r="D25" s="297" t="s">
        <v>2379</v>
      </c>
      <c r="E25" s="297" t="s">
        <v>2380</v>
      </c>
      <c r="F25" s="297" t="s">
        <v>2373</v>
      </c>
      <c r="G25" s="297" t="s">
        <v>2381</v>
      </c>
      <c r="H25" s="508">
        <v>1</v>
      </c>
      <c r="I25" s="509">
        <v>164992.7</v>
      </c>
      <c r="J25" s="509">
        <v>164992.7</v>
      </c>
    </row>
    <row r="26" spans="1:10" ht="52.5">
      <c r="A26" s="488"/>
      <c r="B26" s="507"/>
      <c r="C26" s="310"/>
      <c r="D26" s="310"/>
      <c r="E26" s="310" t="s">
        <v>2382</v>
      </c>
      <c r="F26" s="310" t="s">
        <v>2373</v>
      </c>
      <c r="G26" s="310" t="s">
        <v>2383</v>
      </c>
      <c r="H26" s="497"/>
      <c r="I26" s="498"/>
      <c r="J26" s="498"/>
    </row>
    <row r="27" spans="1:10" ht="78.75">
      <c r="A27" s="488"/>
      <c r="B27" s="507"/>
      <c r="C27" s="310"/>
      <c r="D27" s="310"/>
      <c r="E27" s="310" t="s">
        <v>2384</v>
      </c>
      <c r="F27" s="310" t="s">
        <v>2373</v>
      </c>
      <c r="G27" s="310" t="s">
        <v>2385</v>
      </c>
      <c r="H27" s="497"/>
      <c r="I27" s="498"/>
      <c r="J27" s="498"/>
    </row>
    <row r="28" spans="1:10" ht="78.75">
      <c r="A28" s="423"/>
      <c r="B28" s="309">
        <v>8</v>
      </c>
      <c r="C28" s="310" t="s">
        <v>2386</v>
      </c>
      <c r="D28" s="310" t="s">
        <v>2387</v>
      </c>
      <c r="E28" s="310" t="s">
        <v>2388</v>
      </c>
      <c r="F28" s="310" t="s">
        <v>2373</v>
      </c>
      <c r="G28" s="310" t="s">
        <v>2389</v>
      </c>
      <c r="H28" s="313">
        <v>1</v>
      </c>
      <c r="I28" s="312">
        <v>282297.65</v>
      </c>
      <c r="J28" s="312">
        <v>282297.65</v>
      </c>
    </row>
    <row r="29" spans="1:10" ht="118.5">
      <c r="A29" s="470"/>
      <c r="B29" s="315">
        <v>12</v>
      </c>
      <c r="C29" s="310" t="s">
        <v>2390</v>
      </c>
      <c r="D29" s="310" t="s">
        <v>2391</v>
      </c>
      <c r="E29" s="310" t="s">
        <v>2392</v>
      </c>
      <c r="F29" s="310" t="s">
        <v>2373</v>
      </c>
      <c r="G29" s="310" t="s">
        <v>2393</v>
      </c>
      <c r="H29" s="313">
        <v>5</v>
      </c>
      <c r="I29" s="312">
        <v>169725.67</v>
      </c>
      <c r="J29" s="312">
        <v>848628.35</v>
      </c>
    </row>
    <row r="30" spans="1:10" ht="132">
      <c r="A30" s="470"/>
      <c r="B30" s="315">
        <v>15</v>
      </c>
      <c r="C30" s="310" t="s">
        <v>2394</v>
      </c>
      <c r="D30" s="310" t="s">
        <v>2395</v>
      </c>
      <c r="E30" s="310" t="s">
        <v>2396</v>
      </c>
      <c r="F30" s="310" t="s">
        <v>2373</v>
      </c>
      <c r="G30" s="310" t="s">
        <v>2397</v>
      </c>
      <c r="H30" s="313">
        <v>5</v>
      </c>
      <c r="I30" s="312">
        <v>227202.82</v>
      </c>
      <c r="J30" s="312">
        <v>1136014.1</v>
      </c>
    </row>
    <row r="31" spans="1:10" ht="78.75">
      <c r="A31" s="310"/>
      <c r="B31" s="493">
        <v>43</v>
      </c>
      <c r="C31" s="470" t="s">
        <v>2398</v>
      </c>
      <c r="D31" s="470" t="s">
        <v>2399</v>
      </c>
      <c r="E31" s="470" t="s">
        <v>2400</v>
      </c>
      <c r="F31" s="470" t="s">
        <v>2373</v>
      </c>
      <c r="G31" s="310" t="s">
        <v>2401</v>
      </c>
      <c r="H31" s="497">
        <v>10</v>
      </c>
      <c r="I31" s="498">
        <v>137677.8</v>
      </c>
      <c r="J31" s="498">
        <v>1376778</v>
      </c>
    </row>
    <row r="32" spans="1:10" ht="118.5">
      <c r="A32" s="470"/>
      <c r="B32" s="493"/>
      <c r="C32" s="470"/>
      <c r="D32" s="470"/>
      <c r="E32" s="470"/>
      <c r="F32" s="470"/>
      <c r="G32" s="310" t="s">
        <v>2402</v>
      </c>
      <c r="H32" s="497"/>
      <c r="I32" s="499"/>
      <c r="J32" s="498"/>
    </row>
    <row r="33" spans="1:10" ht="39">
      <c r="A33" s="470"/>
      <c r="B33" s="493">
        <v>43</v>
      </c>
      <c r="C33" s="470" t="s">
        <v>2403</v>
      </c>
      <c r="D33" s="470" t="s">
        <v>2404</v>
      </c>
      <c r="E33" s="470" t="s">
        <v>2405</v>
      </c>
      <c r="F33" s="470" t="s">
        <v>2373</v>
      </c>
      <c r="G33" s="310" t="s">
        <v>2406</v>
      </c>
      <c r="H33" s="497">
        <v>10</v>
      </c>
      <c r="I33" s="498">
        <v>137677.8</v>
      </c>
      <c r="J33" s="498">
        <v>1376778</v>
      </c>
    </row>
    <row r="34" spans="1:10" ht="52.5">
      <c r="A34" s="470"/>
      <c r="B34" s="493"/>
      <c r="C34" s="470"/>
      <c r="D34" s="470"/>
      <c r="E34" s="470"/>
      <c r="F34" s="470"/>
      <c r="G34" s="310" t="s">
        <v>2407</v>
      </c>
      <c r="H34" s="497"/>
      <c r="I34" s="499"/>
      <c r="J34" s="498"/>
    </row>
    <row r="35" spans="1:10" ht="39">
      <c r="A35" s="470"/>
      <c r="B35" s="493"/>
      <c r="C35" s="470"/>
      <c r="D35" s="470"/>
      <c r="E35" s="470"/>
      <c r="F35" s="470"/>
      <c r="G35" s="310" t="s">
        <v>2408</v>
      </c>
      <c r="H35" s="497"/>
      <c r="I35" s="499"/>
      <c r="J35" s="498"/>
    </row>
    <row r="36" spans="1:10" ht="13.5" customHeight="1">
      <c r="A36" s="470"/>
      <c r="B36" s="493"/>
      <c r="C36" s="470"/>
      <c r="D36" s="470"/>
      <c r="E36" s="470"/>
      <c r="F36" s="470"/>
      <c r="G36" s="310" t="s">
        <v>2409</v>
      </c>
      <c r="H36" s="313">
        <v>20</v>
      </c>
      <c r="I36" s="312">
        <v>137677.8</v>
      </c>
      <c r="J36" s="312">
        <v>2753556</v>
      </c>
    </row>
    <row r="37" spans="1:10" ht="48" customHeight="1">
      <c r="A37" s="470"/>
      <c r="B37" s="315">
        <v>43</v>
      </c>
      <c r="C37" s="310" t="s">
        <v>2410</v>
      </c>
      <c r="D37" s="310" t="s">
        <v>2411</v>
      </c>
      <c r="E37" s="310" t="s">
        <v>2412</v>
      </c>
      <c r="F37" s="310" t="s">
        <v>2373</v>
      </c>
      <c r="G37" s="310" t="s">
        <v>2413</v>
      </c>
      <c r="H37" s="313">
        <v>55</v>
      </c>
      <c r="I37" s="312">
        <v>137677.8</v>
      </c>
      <c r="J37" s="312">
        <v>7572279</v>
      </c>
    </row>
    <row r="38" spans="1:10" ht="46.5" customHeight="1">
      <c r="A38" s="470"/>
      <c r="B38" s="315">
        <v>44</v>
      </c>
      <c r="C38" s="310" t="s">
        <v>2410</v>
      </c>
      <c r="D38" s="310" t="s">
        <v>2414</v>
      </c>
      <c r="E38" s="310" t="s">
        <v>2415</v>
      </c>
      <c r="F38" s="310" t="s">
        <v>2373</v>
      </c>
      <c r="G38" s="310" t="s">
        <v>2416</v>
      </c>
      <c r="H38" s="313">
        <v>23</v>
      </c>
      <c r="I38" s="312">
        <v>205066.77</v>
      </c>
      <c r="J38" s="312">
        <v>4716535.71</v>
      </c>
    </row>
    <row r="39" spans="1:10" ht="27" customHeight="1">
      <c r="A39" s="470"/>
      <c r="B39" s="309">
        <v>46</v>
      </c>
      <c r="C39" s="310" t="s">
        <v>2370</v>
      </c>
      <c r="D39" s="310" t="s">
        <v>2371</v>
      </c>
      <c r="E39" s="310" t="s">
        <v>2372</v>
      </c>
      <c r="F39" s="470" t="s">
        <v>2373</v>
      </c>
      <c r="G39" s="470" t="s">
        <v>2374</v>
      </c>
      <c r="H39" s="497">
        <v>36</v>
      </c>
      <c r="I39" s="498">
        <v>152641.58</v>
      </c>
      <c r="J39" s="498">
        <v>5495096.88</v>
      </c>
    </row>
    <row r="40" spans="1:10" ht="93.75" customHeight="1">
      <c r="A40" s="470"/>
      <c r="B40" s="309"/>
      <c r="C40" s="310"/>
      <c r="D40" s="310" t="s">
        <v>2375</v>
      </c>
      <c r="E40" s="310" t="s">
        <v>2376</v>
      </c>
      <c r="F40" s="470"/>
      <c r="G40" s="470"/>
      <c r="H40" s="497"/>
      <c r="I40" s="499"/>
      <c r="J40" s="498"/>
    </row>
    <row r="41" spans="1:10" ht="409.5">
      <c r="A41" s="470"/>
      <c r="B41" s="493">
        <v>48</v>
      </c>
      <c r="C41" s="470" t="s">
        <v>2417</v>
      </c>
      <c r="D41" s="470" t="s">
        <v>2418</v>
      </c>
      <c r="E41" s="470" t="s">
        <v>2419</v>
      </c>
      <c r="F41" s="470" t="s">
        <v>2373</v>
      </c>
      <c r="G41" s="310" t="s">
        <v>2420</v>
      </c>
      <c r="H41" s="316">
        <v>5</v>
      </c>
      <c r="I41" s="312">
        <v>98879.81</v>
      </c>
      <c r="J41" s="312">
        <v>494399.05</v>
      </c>
    </row>
    <row r="42" spans="1:10" ht="39">
      <c r="A42" s="488"/>
      <c r="B42" s="493"/>
      <c r="C42" s="470"/>
      <c r="D42" s="470"/>
      <c r="E42" s="470"/>
      <c r="F42" s="470"/>
      <c r="G42" s="310" t="s">
        <v>2421</v>
      </c>
      <c r="H42" s="313">
        <v>4</v>
      </c>
      <c r="I42" s="312">
        <v>98879.81</v>
      </c>
      <c r="J42" s="312">
        <v>395519.24</v>
      </c>
    </row>
    <row r="43" spans="1:10" s="314" customFormat="1" ht="75" customHeight="1">
      <c r="A43" s="488"/>
      <c r="B43" s="493"/>
      <c r="C43" s="470"/>
      <c r="D43" s="470"/>
      <c r="E43" s="470"/>
      <c r="F43" s="470"/>
      <c r="G43" s="310" t="s">
        <v>2422</v>
      </c>
      <c r="H43" s="313">
        <v>1</v>
      </c>
      <c r="I43" s="312">
        <v>98879.81</v>
      </c>
      <c r="J43" s="312">
        <v>98879.81</v>
      </c>
    </row>
    <row r="44" spans="1:10" ht="39">
      <c r="A44" s="488"/>
      <c r="B44" s="493">
        <v>48</v>
      </c>
      <c r="C44" s="470" t="s">
        <v>2423</v>
      </c>
      <c r="D44" s="470" t="s">
        <v>2424</v>
      </c>
      <c r="E44" s="470" t="s">
        <v>2425</v>
      </c>
      <c r="F44" s="470" t="s">
        <v>2426</v>
      </c>
      <c r="G44" s="310" t="s">
        <v>2427</v>
      </c>
      <c r="H44" s="497">
        <v>20</v>
      </c>
      <c r="I44" s="498">
        <v>98879.81</v>
      </c>
      <c r="J44" s="498">
        <v>1977596.2</v>
      </c>
    </row>
    <row r="45" spans="1:10" ht="39">
      <c r="A45" s="488"/>
      <c r="B45" s="493"/>
      <c r="C45" s="470"/>
      <c r="D45" s="470"/>
      <c r="E45" s="470"/>
      <c r="F45" s="470"/>
      <c r="G45" s="310" t="s">
        <v>2428</v>
      </c>
      <c r="H45" s="497"/>
      <c r="I45" s="499"/>
      <c r="J45" s="498"/>
    </row>
    <row r="46" spans="1:10" ht="39">
      <c r="A46" s="488"/>
      <c r="B46" s="493"/>
      <c r="C46" s="470"/>
      <c r="D46" s="470"/>
      <c r="E46" s="470"/>
      <c r="F46" s="470"/>
      <c r="G46" s="310" t="s">
        <v>2429</v>
      </c>
      <c r="H46" s="497"/>
      <c r="I46" s="499"/>
      <c r="J46" s="498"/>
    </row>
    <row r="47" spans="1:10" ht="39">
      <c r="A47" s="488"/>
      <c r="B47" s="493"/>
      <c r="C47" s="470"/>
      <c r="D47" s="470"/>
      <c r="E47" s="470"/>
      <c r="F47" s="470"/>
      <c r="G47" s="310" t="s">
        <v>2430</v>
      </c>
      <c r="H47" s="497"/>
      <c r="I47" s="499"/>
      <c r="J47" s="498"/>
    </row>
    <row r="48" spans="1:10" ht="36.75" customHeight="1">
      <c r="A48" s="488"/>
      <c r="B48" s="493"/>
      <c r="C48" s="470"/>
      <c r="D48" s="470"/>
      <c r="E48" s="470"/>
      <c r="F48" s="470"/>
      <c r="G48" s="310" t="s">
        <v>2431</v>
      </c>
      <c r="H48" s="497"/>
      <c r="I48" s="499"/>
      <c r="J48" s="498"/>
    </row>
    <row r="49" spans="1:10" ht="54" customHeight="1">
      <c r="A49" s="488"/>
      <c r="B49" s="493"/>
      <c r="C49" s="470"/>
      <c r="D49" s="470"/>
      <c r="E49" s="470"/>
      <c r="F49" s="470"/>
      <c r="G49" s="310" t="s">
        <v>2432</v>
      </c>
      <c r="H49" s="497"/>
      <c r="I49" s="499"/>
      <c r="J49" s="498"/>
    </row>
    <row r="50" spans="1:10" ht="39">
      <c r="A50" s="488"/>
      <c r="B50" s="493"/>
      <c r="C50" s="470"/>
      <c r="D50" s="470" t="s">
        <v>2433</v>
      </c>
      <c r="E50" s="470" t="s">
        <v>2434</v>
      </c>
      <c r="F50" s="470" t="s">
        <v>2373</v>
      </c>
      <c r="G50" s="310" t="s">
        <v>2435</v>
      </c>
      <c r="H50" s="497"/>
      <c r="I50" s="499"/>
      <c r="J50" s="498"/>
    </row>
    <row r="51" spans="1:10" ht="39.75" thickBot="1">
      <c r="A51" s="471"/>
      <c r="B51" s="494"/>
      <c r="C51" s="471"/>
      <c r="D51" s="471"/>
      <c r="E51" s="471"/>
      <c r="F51" s="471"/>
      <c r="G51" s="300" t="s">
        <v>2436</v>
      </c>
      <c r="H51" s="505"/>
      <c r="I51" s="503"/>
      <c r="J51" s="504"/>
    </row>
    <row r="52" spans="1:10" ht="14.25" thickBot="1">
      <c r="A52" s="319">
        <v>3</v>
      </c>
      <c r="B52" s="481" t="s">
        <v>2437</v>
      </c>
      <c r="C52" s="482"/>
      <c r="D52" s="482"/>
      <c r="E52" s="482"/>
      <c r="F52" s="304"/>
      <c r="G52" s="305"/>
      <c r="H52" s="306">
        <v>115</v>
      </c>
      <c r="I52" s="307"/>
      <c r="J52" s="295">
        <v>31286873.3</v>
      </c>
    </row>
    <row r="53" spans="1:10" ht="250.5">
      <c r="A53" s="495"/>
      <c r="B53" s="320">
        <v>18</v>
      </c>
      <c r="C53" s="297" t="s">
        <v>2438</v>
      </c>
      <c r="D53" s="297" t="s">
        <v>2439</v>
      </c>
      <c r="E53" s="297" t="s">
        <v>2440</v>
      </c>
      <c r="F53" s="297" t="s">
        <v>2441</v>
      </c>
      <c r="G53" s="297" t="s">
        <v>2442</v>
      </c>
      <c r="H53" s="321">
        <v>90</v>
      </c>
      <c r="I53" s="299">
        <v>247212.17</v>
      </c>
      <c r="J53" s="299">
        <v>22249095.3</v>
      </c>
    </row>
    <row r="54" spans="1:10" ht="264" thickBot="1">
      <c r="A54" s="489"/>
      <c r="B54" s="317">
        <v>19</v>
      </c>
      <c r="C54" s="300" t="s">
        <v>2443</v>
      </c>
      <c r="D54" s="300" t="s">
        <v>2444</v>
      </c>
      <c r="E54" s="300" t="s">
        <v>2445</v>
      </c>
      <c r="F54" s="300" t="s">
        <v>2446</v>
      </c>
      <c r="G54" s="300" t="s">
        <v>2447</v>
      </c>
      <c r="H54" s="322">
        <v>25</v>
      </c>
      <c r="I54" s="303">
        <v>361511.12</v>
      </c>
      <c r="J54" s="303">
        <v>9037778</v>
      </c>
    </row>
    <row r="55" spans="1:10" ht="14.25" thickBot="1">
      <c r="A55" s="289">
        <v>4</v>
      </c>
      <c r="B55" s="481" t="s">
        <v>2448</v>
      </c>
      <c r="C55" s="482"/>
      <c r="D55" s="482"/>
      <c r="E55" s="483"/>
      <c r="F55" s="323"/>
      <c r="G55" s="323"/>
      <c r="H55" s="306">
        <v>1432</v>
      </c>
      <c r="I55" s="307"/>
      <c r="J55" s="295">
        <v>307418033.35</v>
      </c>
    </row>
    <row r="56" spans="1:10" ht="171">
      <c r="A56" s="502"/>
      <c r="B56" s="320">
        <v>12</v>
      </c>
      <c r="C56" s="297" t="s">
        <v>2449</v>
      </c>
      <c r="D56" s="297" t="s">
        <v>2450</v>
      </c>
      <c r="E56" s="297" t="s">
        <v>2451</v>
      </c>
      <c r="F56" s="297" t="s">
        <v>2373</v>
      </c>
      <c r="G56" s="297" t="s">
        <v>2452</v>
      </c>
      <c r="H56" s="321">
        <v>10</v>
      </c>
      <c r="I56" s="299">
        <v>169725.67</v>
      </c>
      <c r="J56" s="299">
        <v>1697256.7</v>
      </c>
    </row>
    <row r="57" spans="1:10" ht="41.25" customHeight="1">
      <c r="A57" s="488"/>
      <c r="B57" s="493">
        <v>12</v>
      </c>
      <c r="C57" s="470" t="s">
        <v>2453</v>
      </c>
      <c r="D57" s="470" t="s">
        <v>2454</v>
      </c>
      <c r="E57" s="470" t="s">
        <v>2455</v>
      </c>
      <c r="F57" s="470" t="s">
        <v>2373</v>
      </c>
      <c r="G57" s="310" t="s">
        <v>2456</v>
      </c>
      <c r="H57" s="497">
        <v>3</v>
      </c>
      <c r="I57" s="498">
        <v>169725.67</v>
      </c>
      <c r="J57" s="500">
        <v>509177.01</v>
      </c>
    </row>
    <row r="58" spans="1:10" ht="43.5" customHeight="1">
      <c r="A58" s="488"/>
      <c r="B58" s="493"/>
      <c r="C58" s="470"/>
      <c r="D58" s="470"/>
      <c r="E58" s="470"/>
      <c r="F58" s="470"/>
      <c r="G58" s="310" t="s">
        <v>2457</v>
      </c>
      <c r="H58" s="497"/>
      <c r="I58" s="499"/>
      <c r="J58" s="501"/>
    </row>
    <row r="59" spans="1:10" ht="27" customHeight="1">
      <c r="A59" s="488"/>
      <c r="B59" s="315">
        <v>12</v>
      </c>
      <c r="C59" s="310" t="s">
        <v>2458</v>
      </c>
      <c r="D59" s="310" t="s">
        <v>2459</v>
      </c>
      <c r="E59" s="310" t="s">
        <v>2460</v>
      </c>
      <c r="F59" s="310" t="s">
        <v>2373</v>
      </c>
      <c r="G59" s="310" t="s">
        <v>2461</v>
      </c>
      <c r="H59" s="311">
        <v>2</v>
      </c>
      <c r="I59" s="312">
        <v>169725.67</v>
      </c>
      <c r="J59" s="312">
        <v>339451.34</v>
      </c>
    </row>
    <row r="60" spans="1:10" ht="39">
      <c r="A60" s="488"/>
      <c r="B60" s="493">
        <v>12</v>
      </c>
      <c r="C60" s="470" t="s">
        <v>2462</v>
      </c>
      <c r="D60" s="310" t="s">
        <v>2463</v>
      </c>
      <c r="E60" s="310" t="s">
        <v>2464</v>
      </c>
      <c r="F60" s="470" t="s">
        <v>2373</v>
      </c>
      <c r="G60" s="310" t="s">
        <v>2465</v>
      </c>
      <c r="H60" s="311">
        <v>4</v>
      </c>
      <c r="I60" s="312">
        <v>169725.67</v>
      </c>
      <c r="J60" s="312">
        <v>678902.68</v>
      </c>
    </row>
    <row r="61" spans="1:10" ht="132">
      <c r="A61" s="488"/>
      <c r="B61" s="493"/>
      <c r="C61" s="470"/>
      <c r="D61" s="310" t="s">
        <v>2466</v>
      </c>
      <c r="E61" s="310" t="s">
        <v>2467</v>
      </c>
      <c r="F61" s="470"/>
      <c r="G61" s="310" t="s">
        <v>2468</v>
      </c>
      <c r="H61" s="311">
        <v>6</v>
      </c>
      <c r="I61" s="312">
        <v>169725.67</v>
      </c>
      <c r="J61" s="312">
        <v>1018354.02</v>
      </c>
    </row>
    <row r="62" spans="1:10" ht="52.5">
      <c r="A62" s="423"/>
      <c r="B62" s="315">
        <v>13</v>
      </c>
      <c r="C62" s="310" t="s">
        <v>2469</v>
      </c>
      <c r="D62" s="310" t="s">
        <v>2470</v>
      </c>
      <c r="E62" s="310" t="s">
        <v>2471</v>
      </c>
      <c r="F62" s="310" t="s">
        <v>2373</v>
      </c>
      <c r="G62" s="310" t="s">
        <v>2472</v>
      </c>
      <c r="H62" s="311">
        <v>5</v>
      </c>
      <c r="I62" s="312">
        <v>246219.63</v>
      </c>
      <c r="J62" s="312">
        <v>1231098.15</v>
      </c>
    </row>
    <row r="63" spans="1:10" ht="144.75">
      <c r="A63" s="423"/>
      <c r="B63" s="315">
        <v>14</v>
      </c>
      <c r="C63" s="310" t="s">
        <v>2473</v>
      </c>
      <c r="D63" s="310" t="s">
        <v>2395</v>
      </c>
      <c r="E63" s="310" t="s">
        <v>2396</v>
      </c>
      <c r="F63" s="310" t="s">
        <v>2373</v>
      </c>
      <c r="G63" s="310" t="s">
        <v>2397</v>
      </c>
      <c r="H63" s="311">
        <v>5</v>
      </c>
      <c r="I63" s="312">
        <v>158058.81</v>
      </c>
      <c r="J63" s="312">
        <v>790294.05</v>
      </c>
    </row>
    <row r="64" spans="1:10" ht="290.25">
      <c r="A64" s="423"/>
      <c r="B64" s="315">
        <v>16</v>
      </c>
      <c r="C64" s="310" t="s">
        <v>2474</v>
      </c>
      <c r="D64" s="310" t="s">
        <v>2475</v>
      </c>
      <c r="E64" s="310" t="s">
        <v>2476</v>
      </c>
      <c r="F64" s="310" t="s">
        <v>2373</v>
      </c>
      <c r="G64" s="310" t="s">
        <v>2477</v>
      </c>
      <c r="H64" s="311">
        <v>10</v>
      </c>
      <c r="I64" s="312">
        <v>303404.14</v>
      </c>
      <c r="J64" s="312">
        <v>3034041.4</v>
      </c>
    </row>
    <row r="65" spans="1:10" ht="171">
      <c r="A65" s="423"/>
      <c r="B65" s="315">
        <v>17</v>
      </c>
      <c r="C65" s="310" t="s">
        <v>2478</v>
      </c>
      <c r="D65" s="310" t="s">
        <v>2479</v>
      </c>
      <c r="E65" s="310" t="s">
        <v>2480</v>
      </c>
      <c r="F65" s="310" t="s">
        <v>2373</v>
      </c>
      <c r="G65" s="310" t="s">
        <v>2481</v>
      </c>
      <c r="H65" s="311">
        <v>7</v>
      </c>
      <c r="I65" s="312">
        <v>412859.81</v>
      </c>
      <c r="J65" s="312">
        <v>2890018.67</v>
      </c>
    </row>
    <row r="66" spans="1:10" ht="36" customHeight="1">
      <c r="A66" s="423"/>
      <c r="B66" s="493">
        <v>23</v>
      </c>
      <c r="C66" s="470" t="s">
        <v>2482</v>
      </c>
      <c r="D66" s="470" t="s">
        <v>2483</v>
      </c>
      <c r="E66" s="470" t="s">
        <v>2484</v>
      </c>
      <c r="F66" s="470" t="s">
        <v>2373</v>
      </c>
      <c r="G66" s="310" t="s">
        <v>2485</v>
      </c>
      <c r="H66" s="311">
        <v>12</v>
      </c>
      <c r="I66" s="312">
        <v>118848.53</v>
      </c>
      <c r="J66" s="312">
        <v>1426182.36</v>
      </c>
    </row>
    <row r="67" spans="1:10" ht="15" customHeight="1">
      <c r="A67" s="423"/>
      <c r="B67" s="493"/>
      <c r="C67" s="470"/>
      <c r="D67" s="470"/>
      <c r="E67" s="470"/>
      <c r="F67" s="470"/>
      <c r="G67" s="310" t="s">
        <v>2486</v>
      </c>
      <c r="H67" s="311">
        <v>3</v>
      </c>
      <c r="I67" s="312">
        <v>118848.53</v>
      </c>
      <c r="J67" s="312">
        <v>356545.59</v>
      </c>
    </row>
    <row r="68" spans="1:10" ht="167.25" customHeight="1">
      <c r="A68" s="488"/>
      <c r="B68" s="315">
        <v>25</v>
      </c>
      <c r="C68" s="310" t="s">
        <v>2487</v>
      </c>
      <c r="D68" s="310" t="s">
        <v>2488</v>
      </c>
      <c r="E68" s="310" t="s">
        <v>2489</v>
      </c>
      <c r="F68" s="470"/>
      <c r="G68" s="310" t="s">
        <v>2490</v>
      </c>
      <c r="H68" s="311">
        <v>20</v>
      </c>
      <c r="I68" s="312">
        <v>74336.12</v>
      </c>
      <c r="J68" s="312">
        <v>1486722.4</v>
      </c>
    </row>
    <row r="69" spans="1:10" ht="27" thickBot="1">
      <c r="A69" s="488"/>
      <c r="B69" s="309"/>
      <c r="C69" s="310"/>
      <c r="D69" s="310"/>
      <c r="E69" s="310"/>
      <c r="F69" s="470"/>
      <c r="G69" s="300" t="s">
        <v>2491</v>
      </c>
      <c r="H69" s="318">
        <v>20</v>
      </c>
      <c r="I69" s="303">
        <v>74336.12</v>
      </c>
      <c r="J69" s="303">
        <v>1486722.4</v>
      </c>
    </row>
    <row r="70" spans="1:10" ht="15" customHeight="1" thickBot="1">
      <c r="A70" s="310"/>
      <c r="B70" s="315"/>
      <c r="C70" s="470" t="s">
        <v>2492</v>
      </c>
      <c r="D70" s="470" t="s">
        <v>2493</v>
      </c>
      <c r="E70" s="470" t="s">
        <v>2494</v>
      </c>
      <c r="F70" s="496" t="s">
        <v>2373</v>
      </c>
      <c r="G70" s="324" t="s">
        <v>2495</v>
      </c>
      <c r="H70" s="325">
        <v>520</v>
      </c>
      <c r="I70" s="326"/>
      <c r="J70" s="327">
        <v>110036831.88</v>
      </c>
    </row>
    <row r="71" spans="1:10" ht="13.5">
      <c r="A71" s="310"/>
      <c r="B71" s="315">
        <v>31</v>
      </c>
      <c r="C71" s="470"/>
      <c r="D71" s="470"/>
      <c r="E71" s="470"/>
      <c r="F71" s="470"/>
      <c r="G71" s="297" t="s">
        <v>2496</v>
      </c>
      <c r="H71" s="308">
        <v>272</v>
      </c>
      <c r="I71" s="299">
        <v>170930.86</v>
      </c>
      <c r="J71" s="299">
        <v>46493193.92</v>
      </c>
    </row>
    <row r="72" spans="1:10" ht="13.5">
      <c r="A72" s="310"/>
      <c r="B72" s="315">
        <v>32</v>
      </c>
      <c r="C72" s="470"/>
      <c r="D72" s="470"/>
      <c r="E72" s="470"/>
      <c r="F72" s="470"/>
      <c r="G72" s="310" t="s">
        <v>2497</v>
      </c>
      <c r="H72" s="311">
        <v>166</v>
      </c>
      <c r="I72" s="312">
        <v>235030.21</v>
      </c>
      <c r="J72" s="312">
        <v>39015014.86</v>
      </c>
    </row>
    <row r="73" spans="1:10" ht="14.25" thickBot="1">
      <c r="A73" s="310"/>
      <c r="B73" s="315">
        <v>33</v>
      </c>
      <c r="C73" s="470"/>
      <c r="D73" s="470"/>
      <c r="E73" s="470"/>
      <c r="F73" s="470"/>
      <c r="G73" s="300" t="s">
        <v>2498</v>
      </c>
      <c r="H73" s="318">
        <v>82</v>
      </c>
      <c r="I73" s="303">
        <v>299129.55</v>
      </c>
      <c r="J73" s="303">
        <v>24528623.1</v>
      </c>
    </row>
    <row r="74" spans="1:10" ht="39.75" thickBot="1">
      <c r="A74" s="310"/>
      <c r="B74" s="315"/>
      <c r="C74" s="470" t="s">
        <v>2492</v>
      </c>
      <c r="D74" s="470" t="s">
        <v>2499</v>
      </c>
      <c r="E74" s="470" t="s">
        <v>2500</v>
      </c>
      <c r="F74" s="496" t="s">
        <v>2373</v>
      </c>
      <c r="G74" s="324" t="s">
        <v>2495</v>
      </c>
      <c r="H74" s="325">
        <v>330</v>
      </c>
      <c r="I74" s="326"/>
      <c r="J74" s="327">
        <v>64301963.7</v>
      </c>
    </row>
    <row r="75" spans="1:10" ht="13.5">
      <c r="A75" s="310"/>
      <c r="B75" s="315">
        <v>34</v>
      </c>
      <c r="C75" s="470"/>
      <c r="D75" s="470"/>
      <c r="E75" s="470"/>
      <c r="F75" s="470"/>
      <c r="G75" s="297" t="s">
        <v>2496</v>
      </c>
      <c r="H75" s="308">
        <v>156</v>
      </c>
      <c r="I75" s="299">
        <v>152555.15</v>
      </c>
      <c r="J75" s="299">
        <v>23798603.4</v>
      </c>
    </row>
    <row r="76" spans="1:10" ht="13.5">
      <c r="A76" s="488"/>
      <c r="B76" s="315">
        <v>35</v>
      </c>
      <c r="C76" s="470"/>
      <c r="D76" s="470"/>
      <c r="E76" s="470"/>
      <c r="F76" s="470"/>
      <c r="G76" s="310" t="s">
        <v>2497</v>
      </c>
      <c r="H76" s="311">
        <v>104</v>
      </c>
      <c r="I76" s="312">
        <v>209763.2</v>
      </c>
      <c r="J76" s="312">
        <v>21815372.8</v>
      </c>
    </row>
    <row r="77" spans="1:10" ht="13.5">
      <c r="A77" s="488"/>
      <c r="B77" s="315">
        <v>36</v>
      </c>
      <c r="C77" s="470"/>
      <c r="D77" s="470"/>
      <c r="E77" s="470"/>
      <c r="F77" s="470"/>
      <c r="G77" s="310" t="s">
        <v>2498</v>
      </c>
      <c r="H77" s="311">
        <v>70</v>
      </c>
      <c r="I77" s="312">
        <v>266971.25</v>
      </c>
      <c r="J77" s="312">
        <v>18687987.5</v>
      </c>
    </row>
    <row r="78" spans="1:10" ht="158.25">
      <c r="A78" s="310"/>
      <c r="B78" s="315">
        <v>37</v>
      </c>
      <c r="C78" s="310" t="s">
        <v>2501</v>
      </c>
      <c r="D78" s="310" t="s">
        <v>2502</v>
      </c>
      <c r="E78" s="310" t="s">
        <v>2503</v>
      </c>
      <c r="F78" s="310" t="s">
        <v>2373</v>
      </c>
      <c r="G78" s="310" t="s">
        <v>2504</v>
      </c>
      <c r="H78" s="424">
        <v>60</v>
      </c>
      <c r="I78" s="425">
        <v>146992.08</v>
      </c>
      <c r="J78" s="425">
        <v>8819524.8</v>
      </c>
    </row>
    <row r="79" spans="1:10" ht="182.25" customHeight="1">
      <c r="A79" s="310"/>
      <c r="B79" s="315">
        <v>39</v>
      </c>
      <c r="C79" s="310" t="s">
        <v>2505</v>
      </c>
      <c r="D79" s="310" t="s">
        <v>2502</v>
      </c>
      <c r="E79" s="310" t="s">
        <v>2506</v>
      </c>
      <c r="F79" s="310" t="s">
        <v>2373</v>
      </c>
      <c r="G79" s="310" t="s">
        <v>2507</v>
      </c>
      <c r="H79" s="311">
        <v>90</v>
      </c>
      <c r="I79" s="312">
        <v>243920.55</v>
      </c>
      <c r="J79" s="312">
        <v>21952849.5</v>
      </c>
    </row>
    <row r="80" spans="1:10" ht="126" customHeight="1">
      <c r="A80" s="310"/>
      <c r="B80" s="315">
        <v>40</v>
      </c>
      <c r="C80" s="310" t="s">
        <v>2508</v>
      </c>
      <c r="D80" s="310" t="s">
        <v>2509</v>
      </c>
      <c r="E80" s="310" t="s">
        <v>2510</v>
      </c>
      <c r="F80" s="310" t="s">
        <v>2373</v>
      </c>
      <c r="G80" s="310" t="s">
        <v>2511</v>
      </c>
      <c r="H80" s="311">
        <v>155</v>
      </c>
      <c r="I80" s="312">
        <v>382244.46</v>
      </c>
      <c r="J80" s="312">
        <v>59247891.3</v>
      </c>
    </row>
    <row r="81" spans="1:10" ht="62.25" customHeight="1">
      <c r="A81" s="310"/>
      <c r="B81" s="315">
        <v>44</v>
      </c>
      <c r="C81" s="310" t="s">
        <v>2512</v>
      </c>
      <c r="D81" s="310" t="s">
        <v>2513</v>
      </c>
      <c r="E81" s="310" t="s">
        <v>2514</v>
      </c>
      <c r="F81" s="310" t="s">
        <v>2373</v>
      </c>
      <c r="G81" s="310" t="s">
        <v>2416</v>
      </c>
      <c r="H81" s="311">
        <v>10</v>
      </c>
      <c r="I81" s="312">
        <v>205066.77</v>
      </c>
      <c r="J81" s="312">
        <v>2050667.7</v>
      </c>
    </row>
    <row r="82" spans="1:10" ht="84" customHeight="1">
      <c r="A82" s="423"/>
      <c r="B82" s="315">
        <v>45</v>
      </c>
      <c r="C82" s="310" t="s">
        <v>2410</v>
      </c>
      <c r="D82" s="310" t="s">
        <v>2515</v>
      </c>
      <c r="E82" s="310" t="s">
        <v>2516</v>
      </c>
      <c r="F82" s="310" t="s">
        <v>2373</v>
      </c>
      <c r="G82" s="310" t="s">
        <v>2517</v>
      </c>
      <c r="H82" s="311">
        <v>5</v>
      </c>
      <c r="I82" s="312">
        <v>284071.55</v>
      </c>
      <c r="J82" s="312">
        <v>1420357.75</v>
      </c>
    </row>
    <row r="83" spans="1:10" ht="66">
      <c r="A83" s="310"/>
      <c r="B83" s="309">
        <v>46</v>
      </c>
      <c r="C83" s="310" t="s">
        <v>2370</v>
      </c>
      <c r="D83" s="310" t="s">
        <v>2371</v>
      </c>
      <c r="E83" s="310" t="s">
        <v>2372</v>
      </c>
      <c r="F83" s="470" t="s">
        <v>2373</v>
      </c>
      <c r="G83" s="470" t="s">
        <v>2374</v>
      </c>
      <c r="H83" s="311">
        <v>20</v>
      </c>
      <c r="I83" s="312">
        <v>152641.58</v>
      </c>
      <c r="J83" s="312">
        <v>3052831.6</v>
      </c>
    </row>
    <row r="84" spans="1:10" ht="27.75" customHeight="1">
      <c r="A84" s="310"/>
      <c r="B84" s="309"/>
      <c r="C84" s="310"/>
      <c r="D84" s="310" t="s">
        <v>2375</v>
      </c>
      <c r="E84" s="310" t="s">
        <v>2376</v>
      </c>
      <c r="F84" s="470"/>
      <c r="G84" s="470"/>
      <c r="H84" s="311">
        <v>100</v>
      </c>
      <c r="I84" s="312">
        <v>152641.58</v>
      </c>
      <c r="J84" s="312">
        <v>15264158</v>
      </c>
    </row>
    <row r="85" spans="1:10" ht="264">
      <c r="A85" s="310"/>
      <c r="B85" s="309">
        <v>48</v>
      </c>
      <c r="C85" s="310" t="s">
        <v>2417</v>
      </c>
      <c r="D85" s="310" t="s">
        <v>2418</v>
      </c>
      <c r="E85" s="310" t="s">
        <v>2419</v>
      </c>
      <c r="F85" s="310" t="s">
        <v>2373</v>
      </c>
      <c r="G85" s="310" t="s">
        <v>2518</v>
      </c>
      <c r="H85" s="311">
        <v>5</v>
      </c>
      <c r="I85" s="312">
        <v>98879.81</v>
      </c>
      <c r="J85" s="312">
        <v>494399.05</v>
      </c>
    </row>
    <row r="86" spans="1:10" ht="24.75" customHeight="1">
      <c r="A86" s="310"/>
      <c r="B86" s="315">
        <v>48</v>
      </c>
      <c r="C86" s="310" t="s">
        <v>2423</v>
      </c>
      <c r="D86" s="310" t="s">
        <v>2424</v>
      </c>
      <c r="E86" s="310" t="s">
        <v>2425</v>
      </c>
      <c r="F86" s="310" t="s">
        <v>2426</v>
      </c>
      <c r="G86" s="310" t="s">
        <v>2431</v>
      </c>
      <c r="H86" s="311">
        <v>20</v>
      </c>
      <c r="I86" s="312">
        <v>98879.81</v>
      </c>
      <c r="J86" s="312">
        <v>1977596.2</v>
      </c>
    </row>
    <row r="87" spans="1:10" ht="24.75" customHeight="1">
      <c r="A87" s="310"/>
      <c r="B87" s="493">
        <v>51</v>
      </c>
      <c r="C87" s="470" t="s">
        <v>2519</v>
      </c>
      <c r="D87" s="310" t="s">
        <v>2520</v>
      </c>
      <c r="E87" s="310" t="s">
        <v>2521</v>
      </c>
      <c r="F87" s="470" t="s">
        <v>2522</v>
      </c>
      <c r="G87" s="310" t="s">
        <v>2523</v>
      </c>
      <c r="H87" s="311">
        <v>5</v>
      </c>
      <c r="I87" s="312">
        <v>185419.51</v>
      </c>
      <c r="J87" s="312">
        <v>927097.55</v>
      </c>
    </row>
    <row r="88" spans="1:10" ht="28.5" customHeight="1" thickBot="1">
      <c r="A88" s="300"/>
      <c r="B88" s="494"/>
      <c r="C88" s="471"/>
      <c r="D88" s="300" t="s">
        <v>2524</v>
      </c>
      <c r="E88" s="300" t="s">
        <v>2525</v>
      </c>
      <c r="F88" s="471"/>
      <c r="G88" s="300" t="s">
        <v>2526</v>
      </c>
      <c r="H88" s="318">
        <v>5</v>
      </c>
      <c r="I88" s="303">
        <v>185419.51</v>
      </c>
      <c r="J88" s="303">
        <v>927097.55</v>
      </c>
    </row>
    <row r="89" spans="1:10" ht="14.25" thickBot="1">
      <c r="A89" s="289">
        <v>5</v>
      </c>
      <c r="B89" s="481" t="s">
        <v>2527</v>
      </c>
      <c r="C89" s="482"/>
      <c r="D89" s="482"/>
      <c r="E89" s="483"/>
      <c r="F89" s="323"/>
      <c r="G89" s="323"/>
      <c r="H89" s="306">
        <v>235</v>
      </c>
      <c r="I89" s="307"/>
      <c r="J89" s="295">
        <v>48365921.2</v>
      </c>
    </row>
    <row r="90" spans="1:10" ht="22.5" customHeight="1">
      <c r="A90" s="495"/>
      <c r="B90" s="296">
        <v>18</v>
      </c>
      <c r="C90" s="495" t="s">
        <v>2438</v>
      </c>
      <c r="D90" s="297" t="s">
        <v>2439</v>
      </c>
      <c r="E90" s="297" t="s">
        <v>2440</v>
      </c>
      <c r="F90" s="297" t="s">
        <v>2441</v>
      </c>
      <c r="G90" s="297" t="s">
        <v>2442</v>
      </c>
      <c r="H90" s="308">
        <v>60</v>
      </c>
      <c r="I90" s="299">
        <v>247212.17</v>
      </c>
      <c r="J90" s="299">
        <v>14832730.2</v>
      </c>
    </row>
    <row r="91" spans="1:10" ht="22.5" customHeight="1">
      <c r="A91" s="470"/>
      <c r="B91" s="309"/>
      <c r="C91" s="470"/>
      <c r="D91" s="310"/>
      <c r="E91" s="310"/>
      <c r="F91" s="310"/>
      <c r="G91" s="310" t="s">
        <v>2528</v>
      </c>
      <c r="H91" s="311">
        <v>60</v>
      </c>
      <c r="I91" s="312">
        <v>247212.17</v>
      </c>
      <c r="J91" s="312">
        <v>14832730.2</v>
      </c>
    </row>
    <row r="92" spans="1:10" ht="264">
      <c r="A92" s="470"/>
      <c r="B92" s="309">
        <v>19</v>
      </c>
      <c r="C92" s="470" t="s">
        <v>2443</v>
      </c>
      <c r="D92" s="310" t="s">
        <v>2444</v>
      </c>
      <c r="E92" s="310" t="s">
        <v>2445</v>
      </c>
      <c r="F92" s="310" t="s">
        <v>2446</v>
      </c>
      <c r="G92" s="310" t="s">
        <v>2447</v>
      </c>
      <c r="H92" s="311">
        <v>10</v>
      </c>
      <c r="I92" s="312">
        <v>361511.12</v>
      </c>
      <c r="J92" s="312">
        <v>3615111.2</v>
      </c>
    </row>
    <row r="93" spans="1:10" ht="66" customHeight="1">
      <c r="A93" s="470"/>
      <c r="B93" s="309"/>
      <c r="C93" s="470"/>
      <c r="D93" s="310"/>
      <c r="E93" s="310"/>
      <c r="F93" s="310"/>
      <c r="G93" s="310" t="s">
        <v>2529</v>
      </c>
      <c r="H93" s="311">
        <v>5</v>
      </c>
      <c r="I93" s="312">
        <v>361511.12</v>
      </c>
      <c r="J93" s="312">
        <v>1807555.6</v>
      </c>
    </row>
    <row r="94" spans="1:10" ht="66">
      <c r="A94" s="470"/>
      <c r="B94" s="493">
        <v>3</v>
      </c>
      <c r="C94" s="470" t="s">
        <v>2530</v>
      </c>
      <c r="D94" s="310" t="s">
        <v>2531</v>
      </c>
      <c r="E94" s="310" t="s">
        <v>2532</v>
      </c>
      <c r="F94" s="470" t="s">
        <v>2373</v>
      </c>
      <c r="G94" s="310" t="s">
        <v>2533</v>
      </c>
      <c r="H94" s="311">
        <v>40</v>
      </c>
      <c r="I94" s="312">
        <v>132777.94</v>
      </c>
      <c r="J94" s="312">
        <v>5311117.6</v>
      </c>
    </row>
    <row r="95" spans="1:10" ht="117" customHeight="1">
      <c r="A95" s="470"/>
      <c r="B95" s="493"/>
      <c r="C95" s="470"/>
      <c r="D95" s="470" t="s">
        <v>2534</v>
      </c>
      <c r="E95" s="470" t="s">
        <v>2535</v>
      </c>
      <c r="F95" s="470"/>
      <c r="G95" s="310" t="s">
        <v>2536</v>
      </c>
      <c r="H95" s="311">
        <v>30</v>
      </c>
      <c r="I95" s="312">
        <v>132777.94</v>
      </c>
      <c r="J95" s="312">
        <v>3983338.2</v>
      </c>
    </row>
    <row r="96" spans="1:10" ht="119.25" thickBot="1">
      <c r="A96" s="471"/>
      <c r="B96" s="494"/>
      <c r="C96" s="471"/>
      <c r="D96" s="471"/>
      <c r="E96" s="471"/>
      <c r="F96" s="471"/>
      <c r="G96" s="300" t="s">
        <v>2537</v>
      </c>
      <c r="H96" s="318">
        <v>30</v>
      </c>
      <c r="I96" s="303">
        <v>132777.94</v>
      </c>
      <c r="J96" s="303">
        <v>3983338.2</v>
      </c>
    </row>
    <row r="97" spans="1:10" ht="14.25" thickBot="1">
      <c r="A97" s="289">
        <v>6</v>
      </c>
      <c r="B97" s="481" t="s">
        <v>2538</v>
      </c>
      <c r="C97" s="482"/>
      <c r="D97" s="482"/>
      <c r="E97" s="483"/>
      <c r="F97" s="323"/>
      <c r="G97" s="323"/>
      <c r="H97" s="306">
        <v>308</v>
      </c>
      <c r="I97" s="307"/>
      <c r="J97" s="295">
        <v>73685056.78</v>
      </c>
    </row>
    <row r="98" spans="1:10" ht="224.25">
      <c r="A98" s="297"/>
      <c r="B98" s="320">
        <v>6</v>
      </c>
      <c r="C98" s="297" t="s">
        <v>2539</v>
      </c>
      <c r="D98" s="297" t="s">
        <v>2540</v>
      </c>
      <c r="E98" s="297" t="s">
        <v>2541</v>
      </c>
      <c r="F98" s="297" t="s">
        <v>2522</v>
      </c>
      <c r="G98" s="297" t="s">
        <v>2542</v>
      </c>
      <c r="H98" s="321">
        <v>6</v>
      </c>
      <c r="I98" s="299">
        <v>155987.21</v>
      </c>
      <c r="J98" s="299">
        <v>935923.26</v>
      </c>
    </row>
    <row r="99" spans="1:10" ht="250.5">
      <c r="A99" s="470"/>
      <c r="B99" s="315">
        <v>18</v>
      </c>
      <c r="C99" s="310" t="s">
        <v>2438</v>
      </c>
      <c r="D99" s="310" t="s">
        <v>2439</v>
      </c>
      <c r="E99" s="310" t="s">
        <v>2440</v>
      </c>
      <c r="F99" s="310" t="s">
        <v>2441</v>
      </c>
      <c r="G99" s="310" t="s">
        <v>2442</v>
      </c>
      <c r="H99" s="313">
        <v>50</v>
      </c>
      <c r="I99" s="312">
        <v>247212.17</v>
      </c>
      <c r="J99" s="312">
        <v>12360608.5</v>
      </c>
    </row>
    <row r="100" spans="1:10" s="328" customFormat="1" ht="130.5" customHeight="1">
      <c r="A100" s="488"/>
      <c r="B100" s="315">
        <v>19</v>
      </c>
      <c r="C100" s="310" t="s">
        <v>2443</v>
      </c>
      <c r="D100" s="310" t="s">
        <v>2444</v>
      </c>
      <c r="E100" s="310" t="s">
        <v>2445</v>
      </c>
      <c r="F100" s="310" t="s">
        <v>2446</v>
      </c>
      <c r="G100" s="310" t="s">
        <v>2447</v>
      </c>
      <c r="H100" s="313">
        <v>115</v>
      </c>
      <c r="I100" s="312">
        <v>361511.12</v>
      </c>
      <c r="J100" s="312">
        <v>41573778.8</v>
      </c>
    </row>
    <row r="101" spans="1:10" s="328" customFormat="1" ht="58.5" customHeight="1">
      <c r="A101" s="310"/>
      <c r="B101" s="315">
        <v>22</v>
      </c>
      <c r="C101" s="310" t="s">
        <v>2543</v>
      </c>
      <c r="D101" s="310" t="s">
        <v>2544</v>
      </c>
      <c r="E101" s="310" t="s">
        <v>2545</v>
      </c>
      <c r="F101" s="310" t="s">
        <v>2522</v>
      </c>
      <c r="G101" s="310" t="s">
        <v>2546</v>
      </c>
      <c r="H101" s="313">
        <v>110</v>
      </c>
      <c r="I101" s="312">
        <v>139959.58</v>
      </c>
      <c r="J101" s="312">
        <v>15395553.8</v>
      </c>
    </row>
    <row r="102" spans="1:10" s="328" customFormat="1" ht="88.5" customHeight="1">
      <c r="A102" s="488"/>
      <c r="B102" s="315">
        <v>27</v>
      </c>
      <c r="C102" s="310" t="s">
        <v>2547</v>
      </c>
      <c r="D102" s="310" t="s">
        <v>2548</v>
      </c>
      <c r="E102" s="310" t="s">
        <v>2549</v>
      </c>
      <c r="F102" s="310" t="s">
        <v>2522</v>
      </c>
      <c r="G102" s="310" t="s">
        <v>2550</v>
      </c>
      <c r="H102" s="313">
        <v>10</v>
      </c>
      <c r="I102" s="312">
        <v>85873.53</v>
      </c>
      <c r="J102" s="312">
        <v>858735.3</v>
      </c>
    </row>
    <row r="103" spans="1:10" s="328" customFormat="1" ht="110.25" customHeight="1">
      <c r="A103" s="488"/>
      <c r="B103" s="315">
        <v>28</v>
      </c>
      <c r="C103" s="310" t="s">
        <v>2551</v>
      </c>
      <c r="D103" s="310" t="s">
        <v>2552</v>
      </c>
      <c r="E103" s="310" t="s">
        <v>2553</v>
      </c>
      <c r="F103" s="310" t="s">
        <v>2522</v>
      </c>
      <c r="G103" s="310" t="s">
        <v>2554</v>
      </c>
      <c r="H103" s="313">
        <v>12</v>
      </c>
      <c r="I103" s="312">
        <v>170663.56</v>
      </c>
      <c r="J103" s="312">
        <v>2047962.72</v>
      </c>
    </row>
    <row r="104" spans="1:10" s="328" customFormat="1" ht="15" customHeight="1" thickBot="1">
      <c r="A104" s="489"/>
      <c r="B104" s="317">
        <v>29</v>
      </c>
      <c r="C104" s="300" t="s">
        <v>2555</v>
      </c>
      <c r="D104" s="300" t="s">
        <v>2556</v>
      </c>
      <c r="E104" s="300" t="s">
        <v>2557</v>
      </c>
      <c r="F104" s="300" t="s">
        <v>2522</v>
      </c>
      <c r="G104" s="300" t="s">
        <v>2558</v>
      </c>
      <c r="H104" s="318">
        <v>5</v>
      </c>
      <c r="I104" s="303">
        <v>102498.88</v>
      </c>
      <c r="J104" s="303">
        <v>512494.4</v>
      </c>
    </row>
    <row r="105" spans="1:10" s="328" customFormat="1" ht="15" thickBot="1">
      <c r="A105" s="289">
        <v>7</v>
      </c>
      <c r="B105" s="490" t="s">
        <v>2559</v>
      </c>
      <c r="C105" s="491"/>
      <c r="D105" s="491"/>
      <c r="E105" s="492"/>
      <c r="F105" s="330"/>
      <c r="G105" s="330"/>
      <c r="H105" s="331">
        <v>272</v>
      </c>
      <c r="I105" s="332"/>
      <c r="J105" s="295">
        <v>37179232.52</v>
      </c>
    </row>
    <row r="106" spans="1:10" s="328" customFormat="1" ht="48.75" customHeight="1">
      <c r="A106" s="297"/>
      <c r="B106" s="320">
        <v>3</v>
      </c>
      <c r="C106" s="297" t="s">
        <v>2560</v>
      </c>
      <c r="D106" s="297" t="s">
        <v>2561</v>
      </c>
      <c r="E106" s="297" t="s">
        <v>2535</v>
      </c>
      <c r="F106" s="297" t="s">
        <v>2373</v>
      </c>
      <c r="G106" s="297" t="s">
        <v>2536</v>
      </c>
      <c r="H106" s="333">
        <v>10</v>
      </c>
      <c r="I106" s="299">
        <v>132777.94</v>
      </c>
      <c r="J106" s="299">
        <v>1327779.4</v>
      </c>
    </row>
    <row r="107" spans="1:10" s="328" customFormat="1" ht="183" customHeight="1">
      <c r="A107" s="310"/>
      <c r="B107" s="315">
        <v>25</v>
      </c>
      <c r="C107" s="310" t="s">
        <v>2487</v>
      </c>
      <c r="D107" s="310" t="s">
        <v>2488</v>
      </c>
      <c r="E107" s="310" t="s">
        <v>2489</v>
      </c>
      <c r="F107" s="310" t="s">
        <v>2373</v>
      </c>
      <c r="G107" s="310" t="s">
        <v>2562</v>
      </c>
      <c r="H107" s="313">
        <v>35</v>
      </c>
      <c r="I107" s="312">
        <v>74336.12</v>
      </c>
      <c r="J107" s="312">
        <v>2601764.2</v>
      </c>
    </row>
    <row r="108" spans="1:10" s="328" customFormat="1" ht="41.25" customHeight="1">
      <c r="A108" s="310"/>
      <c r="B108" s="315">
        <v>30</v>
      </c>
      <c r="C108" s="310" t="s">
        <v>2563</v>
      </c>
      <c r="D108" s="310" t="s">
        <v>2564</v>
      </c>
      <c r="E108" s="310" t="s">
        <v>2565</v>
      </c>
      <c r="F108" s="310" t="s">
        <v>2522</v>
      </c>
      <c r="G108" s="310" t="s">
        <v>2566</v>
      </c>
      <c r="H108" s="313">
        <v>105</v>
      </c>
      <c r="I108" s="312">
        <v>137123.53</v>
      </c>
      <c r="J108" s="312">
        <v>14397970.65</v>
      </c>
    </row>
    <row r="109" spans="1:10" s="328" customFormat="1" ht="77.25" customHeight="1">
      <c r="A109" s="470"/>
      <c r="B109" s="315">
        <v>46</v>
      </c>
      <c r="C109" s="310" t="s">
        <v>2370</v>
      </c>
      <c r="D109" s="310" t="s">
        <v>2371</v>
      </c>
      <c r="E109" s="310" t="s">
        <v>2372</v>
      </c>
      <c r="F109" s="310" t="s">
        <v>2373</v>
      </c>
      <c r="G109" s="310" t="s">
        <v>2374</v>
      </c>
      <c r="H109" s="313">
        <v>33</v>
      </c>
      <c r="I109" s="312">
        <v>152641.58</v>
      </c>
      <c r="J109" s="312">
        <v>5037172.14</v>
      </c>
    </row>
    <row r="110" spans="1:10" s="328" customFormat="1" ht="91.5" customHeight="1">
      <c r="A110" s="470"/>
      <c r="B110" s="309"/>
      <c r="C110" s="310"/>
      <c r="D110" s="310" t="s">
        <v>2375</v>
      </c>
      <c r="E110" s="310" t="s">
        <v>2376</v>
      </c>
      <c r="F110" s="310"/>
      <c r="G110" s="310"/>
      <c r="H110" s="313">
        <v>82</v>
      </c>
      <c r="I110" s="312">
        <v>152641.58</v>
      </c>
      <c r="J110" s="312">
        <v>12516609.56</v>
      </c>
    </row>
    <row r="111" spans="1:10" s="328" customFormat="1" ht="104.25" customHeight="1" thickBot="1">
      <c r="A111" s="300"/>
      <c r="B111" s="317">
        <v>51</v>
      </c>
      <c r="C111" s="300" t="s">
        <v>2519</v>
      </c>
      <c r="D111" s="300" t="s">
        <v>2567</v>
      </c>
      <c r="E111" s="300" t="s">
        <v>2525</v>
      </c>
      <c r="F111" s="300" t="s">
        <v>2522</v>
      </c>
      <c r="G111" s="300" t="s">
        <v>2568</v>
      </c>
      <c r="H111" s="313">
        <v>7</v>
      </c>
      <c r="I111" s="303">
        <v>185419.51</v>
      </c>
      <c r="J111" s="303">
        <v>1297936.57</v>
      </c>
    </row>
    <row r="112" spans="1:10" s="328" customFormat="1" ht="15" thickBot="1">
      <c r="A112" s="289">
        <v>8</v>
      </c>
      <c r="B112" s="490" t="s">
        <v>2569</v>
      </c>
      <c r="C112" s="491"/>
      <c r="D112" s="491"/>
      <c r="E112" s="492"/>
      <c r="F112" s="323"/>
      <c r="G112" s="323"/>
      <c r="H112" s="331">
        <v>70</v>
      </c>
      <c r="I112" s="332"/>
      <c r="J112" s="295">
        <v>9936721.600000001</v>
      </c>
    </row>
    <row r="113" spans="1:10" ht="139.5" customHeight="1">
      <c r="A113" s="297"/>
      <c r="B113" s="320">
        <v>43</v>
      </c>
      <c r="C113" s="297" t="s">
        <v>2570</v>
      </c>
      <c r="D113" s="297" t="s">
        <v>2399</v>
      </c>
      <c r="E113" s="297" t="s">
        <v>2400</v>
      </c>
      <c r="F113" s="297" t="s">
        <v>2373</v>
      </c>
      <c r="G113" s="297" t="s">
        <v>2402</v>
      </c>
      <c r="H113" s="321">
        <v>50</v>
      </c>
      <c r="I113" s="299">
        <v>137677.8</v>
      </c>
      <c r="J113" s="299">
        <v>6883890</v>
      </c>
    </row>
    <row r="114" spans="1:10" ht="66">
      <c r="A114" s="470"/>
      <c r="B114" s="315">
        <v>46</v>
      </c>
      <c r="C114" s="310" t="s">
        <v>2370</v>
      </c>
      <c r="D114" s="310" t="s">
        <v>2371</v>
      </c>
      <c r="E114" s="310" t="s">
        <v>2372</v>
      </c>
      <c r="F114" s="470" t="s">
        <v>2373</v>
      </c>
      <c r="G114" s="310" t="s">
        <v>2374</v>
      </c>
      <c r="H114" s="321">
        <v>10</v>
      </c>
      <c r="I114" s="312">
        <v>152641.58</v>
      </c>
      <c r="J114" s="312">
        <v>1526415.8</v>
      </c>
    </row>
    <row r="115" spans="1:10" ht="79.5" thickBot="1">
      <c r="A115" s="471"/>
      <c r="B115" s="288"/>
      <c r="C115" s="300"/>
      <c r="D115" s="300" t="s">
        <v>2375</v>
      </c>
      <c r="E115" s="300" t="s">
        <v>2376</v>
      </c>
      <c r="F115" s="471"/>
      <c r="G115" s="300"/>
      <c r="H115" s="321">
        <v>10</v>
      </c>
      <c r="I115" s="303">
        <v>152641.58</v>
      </c>
      <c r="J115" s="303">
        <v>1526415.8</v>
      </c>
    </row>
    <row r="116" spans="1:10" s="329" customFormat="1" ht="13.5" thickBot="1">
      <c r="A116" s="319">
        <v>9</v>
      </c>
      <c r="B116" s="490" t="s">
        <v>2571</v>
      </c>
      <c r="C116" s="491"/>
      <c r="D116" s="491"/>
      <c r="E116" s="492"/>
      <c r="F116" s="330"/>
      <c r="G116" s="330"/>
      <c r="H116" s="331">
        <v>16</v>
      </c>
      <c r="I116" s="332"/>
      <c r="J116" s="295">
        <v>2639883.2000000007</v>
      </c>
    </row>
    <row r="117" spans="1:10" ht="67.5" customHeight="1">
      <c r="A117" s="495"/>
      <c r="B117" s="467">
        <v>1</v>
      </c>
      <c r="C117" s="467" t="s">
        <v>2378</v>
      </c>
      <c r="D117" s="467" t="s">
        <v>2379</v>
      </c>
      <c r="E117" s="297" t="s">
        <v>2572</v>
      </c>
      <c r="F117" s="297" t="s">
        <v>2373</v>
      </c>
      <c r="G117" s="297" t="s">
        <v>2573</v>
      </c>
      <c r="H117" s="321">
        <v>0</v>
      </c>
      <c r="I117" s="299">
        <v>164992.7</v>
      </c>
      <c r="J117" s="299">
        <v>0</v>
      </c>
    </row>
    <row r="118" spans="1:10" ht="88.5" customHeight="1">
      <c r="A118" s="470"/>
      <c r="B118" s="468"/>
      <c r="C118" s="468"/>
      <c r="D118" s="468"/>
      <c r="E118" s="310" t="s">
        <v>2380</v>
      </c>
      <c r="F118" s="310" t="s">
        <v>2373</v>
      </c>
      <c r="G118" s="310" t="s">
        <v>2381</v>
      </c>
      <c r="H118" s="313">
        <v>8</v>
      </c>
      <c r="I118" s="312">
        <v>164992.7</v>
      </c>
      <c r="J118" s="312">
        <v>1319941.6</v>
      </c>
    </row>
    <row r="119" spans="1:10" ht="52.5">
      <c r="A119" s="470"/>
      <c r="B119" s="468"/>
      <c r="C119" s="468"/>
      <c r="D119" s="468"/>
      <c r="E119" s="310" t="s">
        <v>2574</v>
      </c>
      <c r="F119" s="310" t="s">
        <v>2373</v>
      </c>
      <c r="G119" s="310" t="s">
        <v>2575</v>
      </c>
      <c r="H119" s="313">
        <v>2</v>
      </c>
      <c r="I119" s="312">
        <v>164992.7</v>
      </c>
      <c r="J119" s="312">
        <v>329985.4</v>
      </c>
    </row>
    <row r="120" spans="1:10" ht="15" customHeight="1">
      <c r="A120" s="470"/>
      <c r="B120" s="468"/>
      <c r="C120" s="468"/>
      <c r="D120" s="468"/>
      <c r="E120" s="310" t="s">
        <v>2576</v>
      </c>
      <c r="F120" s="310" t="s">
        <v>2373</v>
      </c>
      <c r="G120" s="310" t="s">
        <v>2577</v>
      </c>
      <c r="H120" s="313">
        <v>3</v>
      </c>
      <c r="I120" s="312">
        <v>164992.7</v>
      </c>
      <c r="J120" s="312">
        <v>494978.1</v>
      </c>
    </row>
    <row r="121" spans="1:10" ht="105">
      <c r="A121" s="470"/>
      <c r="B121" s="468"/>
      <c r="C121" s="468"/>
      <c r="D121" s="468"/>
      <c r="E121" s="310" t="s">
        <v>2578</v>
      </c>
      <c r="F121" s="310" t="s">
        <v>2373</v>
      </c>
      <c r="G121" s="310" t="s">
        <v>2579</v>
      </c>
      <c r="H121" s="313">
        <v>1</v>
      </c>
      <c r="I121" s="312">
        <v>164992.7</v>
      </c>
      <c r="J121" s="312">
        <v>164992.7</v>
      </c>
    </row>
    <row r="122" spans="1:10" ht="52.5">
      <c r="A122" s="470"/>
      <c r="B122" s="468"/>
      <c r="C122" s="468"/>
      <c r="D122" s="468"/>
      <c r="E122" s="470" t="s">
        <v>2580</v>
      </c>
      <c r="F122" s="470" t="s">
        <v>2373</v>
      </c>
      <c r="G122" s="310" t="s">
        <v>2581</v>
      </c>
      <c r="H122" s="311">
        <v>1</v>
      </c>
      <c r="I122" s="312">
        <v>164992.7</v>
      </c>
      <c r="J122" s="312">
        <v>164992.7</v>
      </c>
    </row>
    <row r="123" spans="1:10" ht="66" thickBot="1">
      <c r="A123" s="470"/>
      <c r="B123" s="469"/>
      <c r="C123" s="469"/>
      <c r="D123" s="469"/>
      <c r="E123" s="471"/>
      <c r="F123" s="471"/>
      <c r="G123" s="300" t="s">
        <v>2582</v>
      </c>
      <c r="H123" s="318">
        <v>1</v>
      </c>
      <c r="I123" s="303">
        <v>164992.7</v>
      </c>
      <c r="J123" s="303">
        <v>164992.7</v>
      </c>
    </row>
    <row r="124" spans="1:10" ht="14.25" thickBot="1">
      <c r="A124" s="426">
        <v>10</v>
      </c>
      <c r="B124" s="484" t="s">
        <v>2583</v>
      </c>
      <c r="C124" s="482"/>
      <c r="D124" s="482"/>
      <c r="E124" s="483"/>
      <c r="F124" s="323"/>
      <c r="G124" s="323"/>
      <c r="H124" s="306">
        <v>2</v>
      </c>
      <c r="I124" s="307"/>
      <c r="J124" s="295">
        <v>265555.88</v>
      </c>
    </row>
    <row r="125" spans="1:10" ht="211.5" thickBot="1">
      <c r="A125" s="300"/>
      <c r="B125" s="335">
        <v>3</v>
      </c>
      <c r="C125" s="336" t="s">
        <v>2530</v>
      </c>
      <c r="D125" s="336" t="s">
        <v>2584</v>
      </c>
      <c r="E125" s="336" t="s">
        <v>2532</v>
      </c>
      <c r="F125" s="336" t="s">
        <v>2373</v>
      </c>
      <c r="G125" s="336" t="s">
        <v>2533</v>
      </c>
      <c r="H125" s="337">
        <v>2</v>
      </c>
      <c r="I125" s="338">
        <v>132777.94</v>
      </c>
      <c r="J125" s="338">
        <v>265555.88</v>
      </c>
    </row>
    <row r="126" spans="1:10" ht="13.5">
      <c r="A126" s="427">
        <v>11</v>
      </c>
      <c r="B126" s="485" t="s">
        <v>2585</v>
      </c>
      <c r="C126" s="486"/>
      <c r="D126" s="486"/>
      <c r="E126" s="487"/>
      <c r="F126" s="428"/>
      <c r="G126" s="428"/>
      <c r="H126" s="429">
        <v>40</v>
      </c>
      <c r="I126" s="429"/>
      <c r="J126" s="430">
        <v>5318122.800000001</v>
      </c>
    </row>
    <row r="127" spans="1:10" ht="15" customHeight="1">
      <c r="A127" s="431"/>
      <c r="B127" s="472">
        <v>20</v>
      </c>
      <c r="C127" s="432" t="s">
        <v>2586</v>
      </c>
      <c r="D127" s="433" t="s">
        <v>2587</v>
      </c>
      <c r="E127" s="434" t="s">
        <v>2588</v>
      </c>
      <c r="F127" s="435" t="s">
        <v>2373</v>
      </c>
      <c r="G127" s="436" t="s">
        <v>2589</v>
      </c>
      <c r="H127" s="437">
        <v>1</v>
      </c>
      <c r="I127" s="438">
        <v>132953.07</v>
      </c>
      <c r="J127" s="438">
        <v>132953.07</v>
      </c>
    </row>
    <row r="128" spans="1:10" ht="129" customHeight="1">
      <c r="A128" s="431"/>
      <c r="B128" s="473"/>
      <c r="C128" s="475" t="s">
        <v>2590</v>
      </c>
      <c r="D128" s="432" t="s">
        <v>2591</v>
      </c>
      <c r="E128" s="439"/>
      <c r="F128" s="439" t="s">
        <v>2373</v>
      </c>
      <c r="G128" s="439" t="s">
        <v>2706</v>
      </c>
      <c r="H128" s="437">
        <v>3</v>
      </c>
      <c r="I128" s="438">
        <v>132953.07</v>
      </c>
      <c r="J128" s="438">
        <v>398859.21</v>
      </c>
    </row>
    <row r="129" spans="1:10" ht="82.5">
      <c r="A129" s="431"/>
      <c r="B129" s="473"/>
      <c r="C129" s="476"/>
      <c r="D129" s="432" t="s">
        <v>2707</v>
      </c>
      <c r="E129" s="440" t="s">
        <v>2708</v>
      </c>
      <c r="F129" s="441"/>
      <c r="G129" s="442" t="s">
        <v>2709</v>
      </c>
      <c r="H129" s="437">
        <v>6</v>
      </c>
      <c r="I129" s="438">
        <v>132953.07</v>
      </c>
      <c r="J129" s="438">
        <v>797718.42</v>
      </c>
    </row>
    <row r="130" spans="1:10" ht="54.75">
      <c r="A130" s="431"/>
      <c r="B130" s="473"/>
      <c r="C130" s="476"/>
      <c r="D130" s="475" t="s">
        <v>2592</v>
      </c>
      <c r="E130" s="475" t="s">
        <v>2593</v>
      </c>
      <c r="F130" s="432" t="s">
        <v>2594</v>
      </c>
      <c r="G130" s="433" t="s">
        <v>2595</v>
      </c>
      <c r="H130" s="437">
        <v>1</v>
      </c>
      <c r="I130" s="438">
        <v>132953.07</v>
      </c>
      <c r="J130" s="438">
        <v>132953.07</v>
      </c>
    </row>
    <row r="131" spans="1:10" ht="14.25" customHeight="1">
      <c r="A131" s="431"/>
      <c r="B131" s="473"/>
      <c r="C131" s="476"/>
      <c r="D131" s="476"/>
      <c r="E131" s="476"/>
      <c r="F131" s="443" t="s">
        <v>2594</v>
      </c>
      <c r="G131" s="433" t="s">
        <v>2596</v>
      </c>
      <c r="H131" s="437">
        <v>2</v>
      </c>
      <c r="I131" s="438">
        <v>132953.07</v>
      </c>
      <c r="J131" s="438">
        <v>265906.14</v>
      </c>
    </row>
    <row r="132" spans="1:10" s="334" customFormat="1" ht="409.5" customHeight="1">
      <c r="A132" s="431"/>
      <c r="B132" s="473"/>
      <c r="C132" s="476"/>
      <c r="D132" s="476"/>
      <c r="E132" s="476"/>
      <c r="F132" s="443" t="s">
        <v>2594</v>
      </c>
      <c r="G132" s="433" t="s">
        <v>2597</v>
      </c>
      <c r="H132" s="437">
        <v>3</v>
      </c>
      <c r="I132" s="438">
        <v>132953.07</v>
      </c>
      <c r="J132" s="438">
        <v>398859.21</v>
      </c>
    </row>
    <row r="133" spans="1:10" s="334" customFormat="1" ht="54.75">
      <c r="A133" s="431"/>
      <c r="B133" s="473"/>
      <c r="C133" s="476"/>
      <c r="D133" s="477"/>
      <c r="E133" s="477"/>
      <c r="F133" s="443" t="s">
        <v>2594</v>
      </c>
      <c r="G133" s="433" t="s">
        <v>2598</v>
      </c>
      <c r="H133" s="437">
        <v>6</v>
      </c>
      <c r="I133" s="438">
        <v>132953.07</v>
      </c>
      <c r="J133" s="438">
        <v>797718.42</v>
      </c>
    </row>
    <row r="134" spans="1:10" s="334" customFormat="1" ht="41.25">
      <c r="A134" s="444"/>
      <c r="B134" s="473"/>
      <c r="C134" s="476"/>
      <c r="D134" s="478" t="s">
        <v>2599</v>
      </c>
      <c r="E134" s="478" t="s">
        <v>2600</v>
      </c>
      <c r="F134" s="443" t="s">
        <v>2594</v>
      </c>
      <c r="G134" s="443" t="s">
        <v>2601</v>
      </c>
      <c r="H134" s="437">
        <v>1</v>
      </c>
      <c r="I134" s="438">
        <v>132953.07</v>
      </c>
      <c r="J134" s="438">
        <v>132953.07</v>
      </c>
    </row>
    <row r="135" spans="1:10" s="334" customFormat="1" ht="54.75">
      <c r="A135" s="444"/>
      <c r="B135" s="473"/>
      <c r="C135" s="476"/>
      <c r="D135" s="479"/>
      <c r="E135" s="479"/>
      <c r="F135" s="443" t="s">
        <v>2594</v>
      </c>
      <c r="G135" s="443" t="s">
        <v>2602</v>
      </c>
      <c r="H135" s="437">
        <v>1</v>
      </c>
      <c r="I135" s="438">
        <v>132953.07</v>
      </c>
      <c r="J135" s="438">
        <v>132953.07</v>
      </c>
    </row>
    <row r="136" spans="1:10" s="334" customFormat="1" ht="62.25" customHeight="1">
      <c r="A136" s="444"/>
      <c r="B136" s="473"/>
      <c r="C136" s="476"/>
      <c r="D136" s="479"/>
      <c r="E136" s="479"/>
      <c r="F136" s="443" t="s">
        <v>2594</v>
      </c>
      <c r="G136" s="443" t="s">
        <v>2603</v>
      </c>
      <c r="H136" s="437">
        <v>2</v>
      </c>
      <c r="I136" s="438">
        <v>132953.07</v>
      </c>
      <c r="J136" s="438">
        <v>265906.14</v>
      </c>
    </row>
    <row r="137" spans="1:10" s="334" customFormat="1" ht="39" customHeight="1">
      <c r="A137" s="444"/>
      <c r="B137" s="473"/>
      <c r="C137" s="476"/>
      <c r="D137" s="479"/>
      <c r="E137" s="479"/>
      <c r="F137" s="443" t="s">
        <v>2594</v>
      </c>
      <c r="G137" s="443" t="s">
        <v>2604</v>
      </c>
      <c r="H137" s="437">
        <v>2</v>
      </c>
      <c r="I137" s="438">
        <v>132953.07</v>
      </c>
      <c r="J137" s="438">
        <v>265906.14</v>
      </c>
    </row>
    <row r="138" spans="1:10" s="334" customFormat="1" ht="41.25">
      <c r="A138" s="444"/>
      <c r="B138" s="473"/>
      <c r="C138" s="476"/>
      <c r="D138" s="479"/>
      <c r="E138" s="479"/>
      <c r="F138" s="443" t="s">
        <v>2594</v>
      </c>
      <c r="G138" s="445" t="s">
        <v>2605</v>
      </c>
      <c r="H138" s="437">
        <v>2</v>
      </c>
      <c r="I138" s="438">
        <v>132953.07</v>
      </c>
      <c r="J138" s="438">
        <v>265906.14</v>
      </c>
    </row>
    <row r="139" spans="1:10" s="334" customFormat="1" ht="14.25" customHeight="1">
      <c r="A139" s="444"/>
      <c r="B139" s="473"/>
      <c r="C139" s="476"/>
      <c r="D139" s="480"/>
      <c r="E139" s="480"/>
      <c r="F139" s="443" t="s">
        <v>2594</v>
      </c>
      <c r="G139" s="446" t="s">
        <v>2710</v>
      </c>
      <c r="H139" s="437">
        <v>1</v>
      </c>
      <c r="I139" s="438">
        <v>132953.07</v>
      </c>
      <c r="J139" s="438">
        <v>132953.07</v>
      </c>
    </row>
    <row r="140" spans="1:10" s="334" customFormat="1" ht="179.25">
      <c r="A140" s="444"/>
      <c r="B140" s="473"/>
      <c r="C140" s="476"/>
      <c r="D140" s="447" t="s">
        <v>2606</v>
      </c>
      <c r="E140" s="447" t="s">
        <v>2607</v>
      </c>
      <c r="F140" s="447" t="s">
        <v>2594</v>
      </c>
      <c r="G140" s="432" t="s">
        <v>2608</v>
      </c>
      <c r="H140" s="448">
        <v>4</v>
      </c>
      <c r="I140" s="438">
        <v>132953.07</v>
      </c>
      <c r="J140" s="438">
        <v>531812.28</v>
      </c>
    </row>
    <row r="141" spans="1:10" ht="33" customHeight="1">
      <c r="A141" s="444"/>
      <c r="B141" s="473"/>
      <c r="C141" s="476"/>
      <c r="D141" s="449" t="s">
        <v>2711</v>
      </c>
      <c r="E141" s="446" t="s">
        <v>2712</v>
      </c>
      <c r="F141" s="446" t="s">
        <v>2373</v>
      </c>
      <c r="G141" s="450" t="s">
        <v>2713</v>
      </c>
      <c r="H141" s="437">
        <v>1</v>
      </c>
      <c r="I141" s="438">
        <v>132953.07</v>
      </c>
      <c r="J141" s="438">
        <v>132953.07</v>
      </c>
    </row>
    <row r="142" spans="1:10" s="334" customFormat="1" ht="169.5" customHeight="1">
      <c r="A142" s="444"/>
      <c r="B142" s="473"/>
      <c r="C142" s="476"/>
      <c r="D142" s="451" t="s">
        <v>2609</v>
      </c>
      <c r="E142" s="451" t="s">
        <v>2610</v>
      </c>
      <c r="F142" s="443" t="s">
        <v>2594</v>
      </c>
      <c r="G142" s="443" t="s">
        <v>2611</v>
      </c>
      <c r="H142" s="437">
        <v>3</v>
      </c>
      <c r="I142" s="438">
        <v>132953.07</v>
      </c>
      <c r="J142" s="438">
        <v>398859.21</v>
      </c>
    </row>
    <row r="143" spans="1:10" s="334" customFormat="1" ht="92.25" customHeight="1">
      <c r="A143" s="444"/>
      <c r="B143" s="474"/>
      <c r="C143" s="477"/>
      <c r="D143" s="443" t="s">
        <v>2612</v>
      </c>
      <c r="E143" s="443" t="s">
        <v>2613</v>
      </c>
      <c r="F143" s="443" t="s">
        <v>2594</v>
      </c>
      <c r="G143" s="443" t="s">
        <v>2614</v>
      </c>
      <c r="H143" s="437">
        <v>1</v>
      </c>
      <c r="I143" s="438">
        <v>132953.07</v>
      </c>
      <c r="J143" s="438">
        <v>132953.07</v>
      </c>
    </row>
    <row r="144" spans="1:10" s="334" customFormat="1" ht="237" customHeight="1">
      <c r="A144" s="339"/>
      <c r="B144" s="340"/>
      <c r="C144" s="339"/>
      <c r="D144" s="341"/>
      <c r="E144" s="339"/>
      <c r="F144" s="339"/>
      <c r="G144" s="339"/>
      <c r="H144" s="342"/>
      <c r="I144" s="285"/>
      <c r="J144" s="286"/>
    </row>
    <row r="145" ht="132" customHeight="1"/>
    <row r="146" ht="33" customHeight="1"/>
    <row r="147" ht="42" customHeight="1"/>
    <row r="148" ht="66" customHeight="1"/>
    <row r="149" ht="66.75" customHeight="1"/>
    <row r="150" ht="30" customHeight="1"/>
    <row r="151" ht="144.75" customHeight="1"/>
    <row r="152" ht="144.75" customHeight="1"/>
    <row r="153" ht="250.5" customHeight="1"/>
    <row r="154" ht="163.5" customHeight="1"/>
    <row r="155" ht="45" customHeight="1"/>
    <row r="156" ht="92.25" customHeight="1"/>
    <row r="157" ht="224.25" customHeight="1"/>
    <row r="158" ht="66" customHeight="1"/>
    <row r="159" ht="185.25" customHeight="1"/>
  </sheetData>
  <sheetProtection/>
  <mergeCells count="123">
    <mergeCell ref="C31:C32"/>
    <mergeCell ref="D31:D32"/>
    <mergeCell ref="E31:E32"/>
    <mergeCell ref="A68:A69"/>
    <mergeCell ref="F57:F58"/>
    <mergeCell ref="B66:B67"/>
    <mergeCell ref="C66:C67"/>
    <mergeCell ref="D66:D67"/>
    <mergeCell ref="A41:A51"/>
    <mergeCell ref="B41:B43"/>
    <mergeCell ref="C41:C43"/>
    <mergeCell ref="D41:D43"/>
    <mergeCell ref="B21:D21"/>
    <mergeCell ref="I22:I23"/>
    <mergeCell ref="J22:J23"/>
    <mergeCell ref="B24:D24"/>
    <mergeCell ref="F31:F32"/>
    <mergeCell ref="H31:H32"/>
    <mergeCell ref="I31:I32"/>
    <mergeCell ref="A117:A123"/>
    <mergeCell ref="B112:E112"/>
    <mergeCell ref="B116:E116"/>
    <mergeCell ref="B117:B123"/>
    <mergeCell ref="C117:C123"/>
    <mergeCell ref="A114:A115"/>
    <mergeCell ref="H33:H35"/>
    <mergeCell ref="I33:I35"/>
    <mergeCell ref="J33:J35"/>
    <mergeCell ref="A25:A27"/>
    <mergeCell ref="B25:B27"/>
    <mergeCell ref="H25:H27"/>
    <mergeCell ref="I25:I27"/>
    <mergeCell ref="J25:J27"/>
    <mergeCell ref="A29:A30"/>
    <mergeCell ref="B31:B32"/>
    <mergeCell ref="J39:J40"/>
    <mergeCell ref="E41:E43"/>
    <mergeCell ref="F41:F43"/>
    <mergeCell ref="J31:J32"/>
    <mergeCell ref="A32:A40"/>
    <mergeCell ref="B33:B36"/>
    <mergeCell ref="C33:C36"/>
    <mergeCell ref="D33:D36"/>
    <mergeCell ref="E33:E36"/>
    <mergeCell ref="F33:F36"/>
    <mergeCell ref="F44:F49"/>
    <mergeCell ref="H44:H51"/>
    <mergeCell ref="F39:F40"/>
    <mergeCell ref="G39:G40"/>
    <mergeCell ref="H39:H40"/>
    <mergeCell ref="I39:I40"/>
    <mergeCell ref="I44:I51"/>
    <mergeCell ref="J44:J51"/>
    <mergeCell ref="D50:D51"/>
    <mergeCell ref="E50:E51"/>
    <mergeCell ref="F50:F51"/>
    <mergeCell ref="B52:E52"/>
    <mergeCell ref="B44:B51"/>
    <mergeCell ref="C44:C51"/>
    <mergeCell ref="D44:D49"/>
    <mergeCell ref="E44:E49"/>
    <mergeCell ref="A53:A54"/>
    <mergeCell ref="B55:E55"/>
    <mergeCell ref="A56:A61"/>
    <mergeCell ref="B57:B58"/>
    <mergeCell ref="C57:C58"/>
    <mergeCell ref="D57:D58"/>
    <mergeCell ref="E57:E58"/>
    <mergeCell ref="H57:H58"/>
    <mergeCell ref="I57:I58"/>
    <mergeCell ref="J57:J58"/>
    <mergeCell ref="B60:B61"/>
    <mergeCell ref="C60:C61"/>
    <mergeCell ref="F60:F61"/>
    <mergeCell ref="E66:E67"/>
    <mergeCell ref="F66:F67"/>
    <mergeCell ref="F68:F69"/>
    <mergeCell ref="C70:C73"/>
    <mergeCell ref="D70:D73"/>
    <mergeCell ref="E70:E73"/>
    <mergeCell ref="F70:F73"/>
    <mergeCell ref="C74:C77"/>
    <mergeCell ref="D74:D77"/>
    <mergeCell ref="E74:E77"/>
    <mergeCell ref="F74:F77"/>
    <mergeCell ref="A76:A77"/>
    <mergeCell ref="G83:G84"/>
    <mergeCell ref="F83:F84"/>
    <mergeCell ref="B87:B88"/>
    <mergeCell ref="C87:C88"/>
    <mergeCell ref="F87:F88"/>
    <mergeCell ref="B89:E89"/>
    <mergeCell ref="A90:A91"/>
    <mergeCell ref="C90:C91"/>
    <mergeCell ref="F114:F115"/>
    <mergeCell ref="A92:A93"/>
    <mergeCell ref="C92:C93"/>
    <mergeCell ref="A94:A96"/>
    <mergeCell ref="B94:B96"/>
    <mergeCell ref="C94:C96"/>
    <mergeCell ref="F94:F96"/>
    <mergeCell ref="D95:D96"/>
    <mergeCell ref="E95:E96"/>
    <mergeCell ref="B127:B143"/>
    <mergeCell ref="C128:C143"/>
    <mergeCell ref="D130:D133"/>
    <mergeCell ref="E130:E133"/>
    <mergeCell ref="D134:D139"/>
    <mergeCell ref="B97:E97"/>
    <mergeCell ref="E134:E139"/>
    <mergeCell ref="B124:E124"/>
    <mergeCell ref="B126:E126"/>
    <mergeCell ref="B105:E105"/>
    <mergeCell ref="A14:J14"/>
    <mergeCell ref="A15:J15"/>
    <mergeCell ref="A16:J16"/>
    <mergeCell ref="A17:J17"/>
    <mergeCell ref="D117:D123"/>
    <mergeCell ref="E122:E123"/>
    <mergeCell ref="F122:F123"/>
    <mergeCell ref="A99:A100"/>
    <mergeCell ref="A102:A104"/>
    <mergeCell ref="A109:A110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6">
      <selection activeCell="J20" sqref="J20"/>
    </sheetView>
  </sheetViews>
  <sheetFormatPr defaultColWidth="9.00390625" defaultRowHeight="12.75"/>
  <cols>
    <col min="1" max="1" width="3.625" style="0" customWidth="1"/>
    <col min="2" max="2" width="32.50390625" style="349" customWidth="1"/>
    <col min="3" max="3" width="39.125" style="0" customWidth="1"/>
  </cols>
  <sheetData>
    <row r="1" ht="12.75">
      <c r="C1" s="350" t="s">
        <v>2667</v>
      </c>
    </row>
    <row r="2" ht="12.75">
      <c r="C2" s="350" t="s">
        <v>2693</v>
      </c>
    </row>
    <row r="3" ht="12.75">
      <c r="C3" s="350" t="s">
        <v>4</v>
      </c>
    </row>
    <row r="4" ht="12.75">
      <c r="C4" s="350" t="s">
        <v>5</v>
      </c>
    </row>
    <row r="5" ht="12.75">
      <c r="C5" s="350" t="s">
        <v>2621</v>
      </c>
    </row>
    <row r="7" spans="1:3" ht="13.5">
      <c r="A7" s="459" t="s">
        <v>2622</v>
      </c>
      <c r="B7" s="459"/>
      <c r="C7" s="459"/>
    </row>
    <row r="8" spans="1:3" ht="13.5">
      <c r="A8" s="459" t="s">
        <v>2623</v>
      </c>
      <c r="B8" s="459"/>
      <c r="C8" s="459"/>
    </row>
    <row r="9" spans="1:3" ht="13.5">
      <c r="A9" s="459" t="s">
        <v>2624</v>
      </c>
      <c r="B9" s="459"/>
      <c r="C9" s="459"/>
    </row>
    <row r="10" spans="1:3" s="351" customFormat="1" ht="13.5">
      <c r="A10" s="512" t="s">
        <v>2625</v>
      </c>
      <c r="B10" s="512"/>
      <c r="C10" s="512"/>
    </row>
    <row r="11" spans="1:3" s="351" customFormat="1" ht="13.5">
      <c r="A11" s="512" t="s">
        <v>2626</v>
      </c>
      <c r="B11" s="512"/>
      <c r="C11" s="512"/>
    </row>
    <row r="12" spans="1:3" ht="13.5" thickBot="1">
      <c r="A12" s="352"/>
      <c r="B12" s="353"/>
      <c r="C12" s="352"/>
    </row>
    <row r="13" spans="1:3" ht="57.75" customHeight="1" thickBot="1">
      <c r="A13" s="354" t="s">
        <v>2627</v>
      </c>
      <c r="B13" s="355" t="s">
        <v>2628</v>
      </c>
      <c r="C13" s="356" t="s">
        <v>2629</v>
      </c>
    </row>
    <row r="14" spans="1:5" ht="12.75">
      <c r="A14" s="357">
        <v>1</v>
      </c>
      <c r="B14" s="358" t="s">
        <v>2630</v>
      </c>
      <c r="C14" s="359">
        <v>35.55</v>
      </c>
      <c r="E14" s="379"/>
    </row>
    <row r="15" spans="1:5" s="352" customFormat="1" ht="12.75">
      <c r="A15" s="360">
        <f aca="true" t="shared" si="0" ref="A15:A22">A14+1</f>
        <v>2</v>
      </c>
      <c r="B15" s="361" t="s">
        <v>2631</v>
      </c>
      <c r="C15" s="359">
        <v>43.87</v>
      </c>
      <c r="E15" s="379"/>
    </row>
    <row r="16" spans="1:5" s="352" customFormat="1" ht="12.75">
      <c r="A16" s="360">
        <f t="shared" si="0"/>
        <v>3</v>
      </c>
      <c r="B16" s="361" t="s">
        <v>2632</v>
      </c>
      <c r="C16" s="359">
        <v>27.86</v>
      </c>
      <c r="E16" s="379"/>
    </row>
    <row r="17" spans="1:5" s="352" customFormat="1" ht="12.75">
      <c r="A17" s="360">
        <f t="shared" si="0"/>
        <v>4</v>
      </c>
      <c r="B17" s="361" t="s">
        <v>2633</v>
      </c>
      <c r="C17" s="359">
        <v>36.08</v>
      </c>
      <c r="E17" s="379"/>
    </row>
    <row r="18" spans="1:5" s="352" customFormat="1" ht="12.75">
      <c r="A18" s="360">
        <f t="shared" si="0"/>
        <v>5</v>
      </c>
      <c r="B18" s="361" t="s">
        <v>2634</v>
      </c>
      <c r="C18" s="359">
        <v>30.19</v>
      </c>
      <c r="E18" s="379"/>
    </row>
    <row r="19" spans="1:5" s="352" customFormat="1" ht="12.75">
      <c r="A19" s="360">
        <f t="shared" si="0"/>
        <v>6</v>
      </c>
      <c r="B19" s="361" t="s">
        <v>2635</v>
      </c>
      <c r="C19" s="359">
        <v>18.35</v>
      </c>
      <c r="E19" s="379"/>
    </row>
    <row r="20" spans="1:5" s="352" customFormat="1" ht="12.75">
      <c r="A20" s="360">
        <f t="shared" si="0"/>
        <v>7</v>
      </c>
      <c r="B20" s="361" t="s">
        <v>2636</v>
      </c>
      <c r="C20" s="359">
        <v>34.32</v>
      </c>
      <c r="E20" s="379"/>
    </row>
    <row r="21" spans="1:5" s="352" customFormat="1" ht="12.75">
      <c r="A21" s="360">
        <f t="shared" si="0"/>
        <v>8</v>
      </c>
      <c r="B21" s="361" t="s">
        <v>2637</v>
      </c>
      <c r="C21" s="359">
        <v>25.17</v>
      </c>
      <c r="E21" s="379"/>
    </row>
    <row r="22" spans="1:5" s="352" customFormat="1" ht="12.75">
      <c r="A22" s="360">
        <f t="shared" si="0"/>
        <v>9</v>
      </c>
      <c r="B22" s="361" t="s">
        <v>2638</v>
      </c>
      <c r="C22" s="359">
        <v>35.48</v>
      </c>
      <c r="E22" s="379"/>
    </row>
    <row r="23" spans="1:5" s="352" customFormat="1" ht="12.75">
      <c r="A23" s="360">
        <v>10</v>
      </c>
      <c r="B23" s="361" t="s">
        <v>2639</v>
      </c>
      <c r="C23" s="359">
        <v>36.7</v>
      </c>
      <c r="E23" s="379"/>
    </row>
    <row r="24" spans="1:5" s="352" customFormat="1" ht="12.75">
      <c r="A24" s="360">
        <v>11</v>
      </c>
      <c r="B24" s="362" t="s">
        <v>2640</v>
      </c>
      <c r="C24" s="359">
        <v>53.48</v>
      </c>
      <c r="E24" s="379"/>
    </row>
    <row r="25" spans="1:5" s="352" customFormat="1" ht="12.75">
      <c r="A25" s="360">
        <v>12</v>
      </c>
      <c r="B25" s="361" t="s">
        <v>2641</v>
      </c>
      <c r="C25" s="359">
        <v>30.06</v>
      </c>
      <c r="E25" s="379"/>
    </row>
    <row r="26" spans="1:5" s="352" customFormat="1" ht="12.75">
      <c r="A26" s="360">
        <v>13</v>
      </c>
      <c r="B26" s="362" t="s">
        <v>2642</v>
      </c>
      <c r="C26" s="359">
        <v>42.78</v>
      </c>
      <c r="E26" s="379"/>
    </row>
    <row r="27" spans="1:5" s="352" customFormat="1" ht="12.75">
      <c r="A27" s="360">
        <v>14</v>
      </c>
      <c r="B27" s="362" t="s">
        <v>2643</v>
      </c>
      <c r="C27" s="359">
        <v>37.2</v>
      </c>
      <c r="E27" s="379"/>
    </row>
    <row r="28" spans="1:5" s="352" customFormat="1" ht="12.75">
      <c r="A28" s="360">
        <v>15</v>
      </c>
      <c r="B28" s="362" t="s">
        <v>2644</v>
      </c>
      <c r="C28" s="359">
        <v>47.96</v>
      </c>
      <c r="E28" s="379"/>
    </row>
    <row r="29" spans="1:5" s="352" customFormat="1" ht="12.75">
      <c r="A29" s="360">
        <v>16</v>
      </c>
      <c r="B29" s="362" t="s">
        <v>2645</v>
      </c>
      <c r="C29" s="359">
        <v>56.17</v>
      </c>
      <c r="E29" s="379"/>
    </row>
    <row r="30" spans="1:5" s="352" customFormat="1" ht="12.75">
      <c r="A30" s="360">
        <v>17</v>
      </c>
      <c r="B30" s="362" t="s">
        <v>2646</v>
      </c>
      <c r="C30" s="359">
        <v>33.33</v>
      </c>
      <c r="E30" s="379"/>
    </row>
    <row r="31" spans="1:5" s="352" customFormat="1" ht="12.75">
      <c r="A31" s="360">
        <v>18</v>
      </c>
      <c r="B31" s="362" t="s">
        <v>2647</v>
      </c>
      <c r="C31" s="359">
        <v>30.42</v>
      </c>
      <c r="E31" s="379"/>
    </row>
    <row r="32" spans="1:5" s="352" customFormat="1" ht="12.75">
      <c r="A32" s="360">
        <v>19</v>
      </c>
      <c r="B32" s="362" t="s">
        <v>2648</v>
      </c>
      <c r="C32" s="359">
        <v>25.09</v>
      </c>
      <c r="E32" s="379"/>
    </row>
    <row r="33" spans="1:5" s="352" customFormat="1" ht="12.75">
      <c r="A33" s="360">
        <v>20</v>
      </c>
      <c r="B33" s="362" t="s">
        <v>2649</v>
      </c>
      <c r="C33" s="359">
        <v>36.15</v>
      </c>
      <c r="E33" s="379"/>
    </row>
    <row r="34" spans="1:5" s="352" customFormat="1" ht="12.75">
      <c r="A34" s="360">
        <v>21</v>
      </c>
      <c r="B34" s="363" t="s">
        <v>2650</v>
      </c>
      <c r="C34" s="359">
        <v>40.41</v>
      </c>
      <c r="E34" s="379"/>
    </row>
    <row r="35" spans="1:5" s="352" customFormat="1" ht="12.75">
      <c r="A35" s="360"/>
      <c r="B35" s="364" t="s">
        <v>2651</v>
      </c>
      <c r="C35" s="365"/>
      <c r="E35" s="379"/>
    </row>
    <row r="36" spans="1:5" s="352" customFormat="1" ht="12.75">
      <c r="A36" s="360">
        <v>22</v>
      </c>
      <c r="B36" s="361" t="s">
        <v>2652</v>
      </c>
      <c r="C36" s="366">
        <v>25.61</v>
      </c>
      <c r="E36" s="379"/>
    </row>
    <row r="37" spans="1:5" s="352" customFormat="1" ht="12.75">
      <c r="A37" s="360">
        <v>23</v>
      </c>
      <c r="B37" s="361" t="s">
        <v>2653</v>
      </c>
      <c r="C37" s="366">
        <v>18.02</v>
      </c>
      <c r="E37" s="379"/>
    </row>
    <row r="38" spans="1:5" s="352" customFormat="1" ht="12.75">
      <c r="A38" s="360">
        <v>24</v>
      </c>
      <c r="B38" s="361" t="s">
        <v>2654</v>
      </c>
      <c r="C38" s="366">
        <v>24.53</v>
      </c>
      <c r="E38" s="379"/>
    </row>
    <row r="39" spans="1:5" s="352" customFormat="1" ht="12.75">
      <c r="A39" s="360">
        <v>25</v>
      </c>
      <c r="B39" s="361" t="s">
        <v>2655</v>
      </c>
      <c r="C39" s="366">
        <v>17.13</v>
      </c>
      <c r="E39" s="379"/>
    </row>
    <row r="40" spans="1:5" s="352" customFormat="1" ht="12.75">
      <c r="A40" s="360">
        <v>26</v>
      </c>
      <c r="B40" s="361" t="s">
        <v>2656</v>
      </c>
      <c r="C40" s="366">
        <v>27.1</v>
      </c>
      <c r="E40" s="379"/>
    </row>
    <row r="41" spans="1:5" s="352" customFormat="1" ht="12.75">
      <c r="A41" s="360">
        <v>27</v>
      </c>
      <c r="B41" s="361" t="s">
        <v>2657</v>
      </c>
      <c r="C41" s="366">
        <v>23.53</v>
      </c>
      <c r="E41" s="379"/>
    </row>
    <row r="42" spans="1:5" s="352" customFormat="1" ht="12.75">
      <c r="A42" s="360">
        <v>28</v>
      </c>
      <c r="B42" s="367" t="s">
        <v>2658</v>
      </c>
      <c r="C42" s="366">
        <v>29.91</v>
      </c>
      <c r="E42" s="379"/>
    </row>
    <row r="43" spans="1:5" s="352" customFormat="1" ht="12.75">
      <c r="A43" s="360"/>
      <c r="B43" s="368" t="s">
        <v>2659</v>
      </c>
      <c r="C43" s="365"/>
      <c r="E43" s="379"/>
    </row>
    <row r="44" spans="1:5" s="352" customFormat="1" ht="20.25">
      <c r="A44" s="369">
        <v>29</v>
      </c>
      <c r="B44" s="362" t="s">
        <v>2660</v>
      </c>
      <c r="C44" s="370">
        <v>35.29</v>
      </c>
      <c r="E44" s="379"/>
    </row>
    <row r="45" spans="1:5" s="352" customFormat="1" ht="20.25">
      <c r="A45" s="360">
        <v>30</v>
      </c>
      <c r="B45" s="362" t="s">
        <v>2661</v>
      </c>
      <c r="C45" s="370">
        <v>27.71</v>
      </c>
      <c r="E45" s="379"/>
    </row>
    <row r="46" spans="1:5" s="352" customFormat="1" ht="20.25">
      <c r="A46" s="360">
        <v>31</v>
      </c>
      <c r="B46" s="362" t="s">
        <v>2662</v>
      </c>
      <c r="C46" s="370">
        <v>26.71</v>
      </c>
      <c r="E46" s="379"/>
    </row>
    <row r="47" spans="1:5" s="352" customFormat="1" ht="20.25">
      <c r="A47" s="360">
        <v>32</v>
      </c>
      <c r="B47" s="362" t="s">
        <v>2663</v>
      </c>
      <c r="C47" s="370">
        <v>31.24</v>
      </c>
      <c r="E47" s="379"/>
    </row>
    <row r="48" spans="1:5" ht="25.5" customHeight="1" thickBot="1">
      <c r="A48" s="371">
        <v>33</v>
      </c>
      <c r="B48" s="372" t="s">
        <v>2664</v>
      </c>
      <c r="C48" s="373">
        <v>44.21</v>
      </c>
      <c r="E48" s="379"/>
    </row>
    <row r="49" ht="19.5" customHeight="1">
      <c r="C49" s="374"/>
    </row>
  </sheetData>
  <sheetProtection/>
  <protectedRanges>
    <protectedRange sqref="B14:B35" name="Диапазон5_3"/>
    <protectedRange sqref="B36:B41 B43" name="Диапазон5_1_1"/>
    <protectedRange sqref="B44:B47" name="Диапазон5_2_1"/>
    <protectedRange sqref="B42" name="Диапазон5_1_2_1"/>
  </protectedRanges>
  <mergeCells count="5"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Эльвира В. Жамбалова</dc:creator>
  <cp:keywords/>
  <dc:description/>
  <cp:lastModifiedBy>Нина С. Давыдова</cp:lastModifiedBy>
  <cp:lastPrinted>2018-10-30T07:08:48Z</cp:lastPrinted>
  <dcterms:created xsi:type="dcterms:W3CDTF">2015-11-18T09:29:09Z</dcterms:created>
  <dcterms:modified xsi:type="dcterms:W3CDTF">2018-11-08T08:20:00Z</dcterms:modified>
  <cp:category/>
  <cp:version/>
  <cp:contentType/>
  <cp:contentStatus/>
</cp:coreProperties>
</file>